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miller\Desktop\pennserve\1 11 22\"/>
    </mc:Choice>
  </mc:AlternateContent>
  <xr:revisionPtr revIDLastSave="0" documentId="8_{DF3A3F49-EAB5-4A46-9BD4-0F51310D5005}" xr6:coauthVersionLast="47" xr6:coauthVersionMax="47" xr10:uidLastSave="{00000000-0000-0000-0000-000000000000}"/>
  <bookViews>
    <workbookView xWindow="4785" yWindow="2805" windowWidth="15375" windowHeight="7875" xr2:uid="{00000000-000D-0000-FFFF-FFFF00000000}"/>
  </bookViews>
  <sheets>
    <sheet name="AmeriCorps Grant Budget 2022" sheetId="4" r:id="rId1"/>
  </sheets>
  <definedNames>
    <definedName name="_xlnm.Print_Area" localSheetId="0">'AmeriCorps Grant Budget 2022'!$A$1:$D$158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4" l="1"/>
  <c r="I131" i="4" l="1"/>
  <c r="I130" i="4"/>
  <c r="I129" i="4"/>
  <c r="I128" i="4"/>
  <c r="I127" i="4"/>
  <c r="I126" i="4"/>
  <c r="I125" i="4"/>
  <c r="I124" i="4"/>
  <c r="I123" i="4"/>
  <c r="I122" i="4"/>
  <c r="I121" i="4"/>
  <c r="I120" i="4"/>
  <c r="I119" i="4"/>
  <c r="D130" i="4"/>
  <c r="D128" i="4"/>
  <c r="D126" i="4"/>
  <c r="D124" i="4"/>
  <c r="D122" i="4"/>
  <c r="C151" i="4"/>
  <c r="F114" i="4"/>
  <c r="E114" i="4"/>
  <c r="D114" i="4"/>
  <c r="F16" i="4"/>
  <c r="E16" i="4"/>
  <c r="D7" i="4"/>
  <c r="D8" i="4"/>
  <c r="D9" i="4"/>
  <c r="D10" i="4"/>
  <c r="D11" i="4"/>
  <c r="D12" i="4"/>
  <c r="D13" i="4"/>
  <c r="D14" i="4"/>
  <c r="D15" i="4"/>
  <c r="D6" i="4"/>
  <c r="D125" i="4"/>
  <c r="D127" i="4"/>
  <c r="D129" i="4"/>
  <c r="D131" i="4"/>
  <c r="C167" i="4"/>
  <c r="D151" i="4"/>
  <c r="E150" i="4"/>
  <c r="E146" i="4"/>
  <c r="D137" i="4"/>
  <c r="D138" i="4"/>
  <c r="D139" i="4"/>
  <c r="D136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00" i="4"/>
  <c r="D99" i="4"/>
  <c r="D98" i="4"/>
  <c r="D92" i="4"/>
  <c r="D93" i="4"/>
  <c r="D91" i="4"/>
  <c r="D86" i="4"/>
  <c r="D85" i="4"/>
  <c r="D84" i="4"/>
  <c r="D83" i="4"/>
  <c r="D82" i="4"/>
  <c r="D77" i="4"/>
  <c r="D76" i="4"/>
  <c r="D75" i="4"/>
  <c r="D74" i="4"/>
  <c r="D73" i="4"/>
  <c r="D65" i="4"/>
  <c r="D66" i="4"/>
  <c r="D67" i="4"/>
  <c r="D68" i="4"/>
  <c r="D64" i="4"/>
  <c r="D54" i="4"/>
  <c r="D55" i="4"/>
  <c r="D56" i="4"/>
  <c r="D57" i="4"/>
  <c r="D58" i="4"/>
  <c r="D59" i="4"/>
  <c r="D53" i="4"/>
  <c r="D48" i="4"/>
  <c r="D40" i="4"/>
  <c r="D41" i="4"/>
  <c r="D42" i="4"/>
  <c r="D43" i="4"/>
  <c r="D39" i="4"/>
  <c r="D34" i="4"/>
  <c r="D33" i="4"/>
  <c r="D32" i="4"/>
  <c r="D31" i="4"/>
  <c r="D30" i="4"/>
  <c r="D21" i="4"/>
  <c r="D22" i="4"/>
  <c r="D23" i="4"/>
  <c r="D24" i="4"/>
  <c r="D20" i="4"/>
  <c r="E113" i="4"/>
  <c r="F113" i="4"/>
  <c r="E94" i="4"/>
  <c r="F94" i="4"/>
  <c r="E87" i="4"/>
  <c r="F87" i="4"/>
  <c r="E78" i="4"/>
  <c r="F78" i="4"/>
  <c r="E69" i="4"/>
  <c r="F69" i="4"/>
  <c r="E60" i="4"/>
  <c r="F60" i="4"/>
  <c r="E49" i="4"/>
  <c r="F49" i="4"/>
  <c r="E44" i="4"/>
  <c r="F44" i="4"/>
  <c r="E35" i="4"/>
  <c r="F35" i="4"/>
  <c r="E25" i="4"/>
  <c r="F25" i="4"/>
  <c r="E140" i="4"/>
  <c r="F140" i="4"/>
  <c r="E132" i="4"/>
  <c r="F132" i="4"/>
  <c r="I132" i="4" l="1"/>
  <c r="B156" i="4" s="1"/>
  <c r="E151" i="4"/>
  <c r="F141" i="4"/>
  <c r="D153" i="4" s="1"/>
  <c r="E141" i="4"/>
  <c r="D120" i="4"/>
  <c r="D121" i="4"/>
  <c r="D123" i="4"/>
  <c r="D119" i="4"/>
  <c r="F146" i="4" l="1"/>
  <c r="C147" i="4" s="1"/>
  <c r="C153" i="4"/>
  <c r="B157" i="4" s="1"/>
  <c r="C157" i="4" s="1"/>
  <c r="D25" i="4"/>
  <c r="D94" i="4"/>
  <c r="D87" i="4"/>
  <c r="D78" i="4"/>
  <c r="D113" i="4" l="1"/>
  <c r="D140" i="4"/>
  <c r="D132" i="4"/>
  <c r="D44" i="4"/>
  <c r="D141" i="4" l="1"/>
  <c r="G146" i="4" s="1"/>
  <c r="D147" i="4" s="1"/>
  <c r="D69" i="4"/>
  <c r="D60" i="4"/>
  <c r="D49" i="4"/>
  <c r="D35" i="4"/>
  <c r="D16" i="4"/>
  <c r="E153" i="4" l="1"/>
  <c r="C155" i="4" s="1"/>
  <c r="D155" i="4" l="1"/>
</calcChain>
</file>

<file path=xl/sharedStrings.xml><?xml version="1.0" encoding="utf-8"?>
<sst xmlns="http://schemas.openxmlformats.org/spreadsheetml/2006/main" count="147" uniqueCount="74">
  <si>
    <t>Total Amount</t>
  </si>
  <si>
    <t>Section I. Support Expenses</t>
  </si>
  <si>
    <t>A. Project Personnel Expenses</t>
  </si>
  <si>
    <t>CATEGORY Totals</t>
  </si>
  <si>
    <t>B. Personnel Fringe Benefits</t>
  </si>
  <si>
    <t xml:space="preserve">Item -Description </t>
  </si>
  <si>
    <t>E. Supplies</t>
  </si>
  <si>
    <t>F. Contractual and Consultant Services</t>
  </si>
  <si>
    <t>I. Other Support Costs</t>
  </si>
  <si>
    <t>Section II. Member Costs</t>
  </si>
  <si>
    <t>A. Living Allowance</t>
  </si>
  <si>
    <t>B. Member Support Costs</t>
  </si>
  <si>
    <t>FICA for members</t>
  </si>
  <si>
    <t>Workers Compensation</t>
  </si>
  <si>
    <t>Heathcare</t>
  </si>
  <si>
    <t>Section I Subtotal</t>
  </si>
  <si>
    <t>Section II Subtotal</t>
  </si>
  <si>
    <t>Section III. Administrative/Indirect Costs</t>
  </si>
  <si>
    <t>A. Corporation Fixed Percentage</t>
  </si>
  <si>
    <t>B. Federally Approved Indirect Cost Rate</t>
  </si>
  <si>
    <t>Calculation -Cost Type -Rate -Rate Claimed -Cost Basis</t>
  </si>
  <si>
    <t>Section III Subtotal</t>
  </si>
  <si>
    <t>Legal Applicant Name:</t>
  </si>
  <si>
    <t>Position/Title -Qty</t>
  </si>
  <si>
    <t>Calculation</t>
  </si>
  <si>
    <t>Purpose</t>
  </si>
  <si>
    <t>Calculation: Quantity x Unit Cost</t>
  </si>
  <si>
    <t>Item/Purpose</t>
  </si>
  <si>
    <r>
      <t xml:space="preserve">D. Equipment </t>
    </r>
    <r>
      <rPr>
        <sz val="12"/>
        <rFont val="Times New Roman"/>
        <family val="1"/>
      </rPr>
      <t>($5,000 or more per unit)</t>
    </r>
  </si>
  <si>
    <t>Item</t>
  </si>
  <si>
    <t>Full-Time w/ living allowance (1700 hours)</t>
  </si>
  <si>
    <t>Half-Time w/ living alowance (900 hours)</t>
  </si>
  <si>
    <t>Travel to PennSERVE AmeriCorps Week Event</t>
  </si>
  <si>
    <t>OnCorps Reporting System</t>
  </si>
  <si>
    <t>Three Quarter Time w/ living allowance (1200 hours)</t>
  </si>
  <si>
    <t xml:space="preserve">AmeriCorps member service gear (includes AmeriCorps logo) </t>
  </si>
  <si>
    <t>C.1 Staff Travel</t>
  </si>
  <si>
    <t>C.2 Member Travel</t>
  </si>
  <si>
    <t>G.1 Staff Training</t>
  </si>
  <si>
    <t>G.2 Member Training</t>
  </si>
  <si>
    <t>H. Evaluation</t>
  </si>
  <si>
    <t>Registration for National Service Regional Training Conference</t>
  </si>
  <si>
    <t>Number of Members</t>
  </si>
  <si>
    <t>Living Allowance Rate</t>
  </si>
  <si>
    <t>Travel to PennSERVE training</t>
  </si>
  <si>
    <t>Travel to National Service Regional Training Conference</t>
  </si>
  <si>
    <t>National Service Criminal History Checks for members and staff</t>
  </si>
  <si>
    <t>CNCS Share</t>
  </si>
  <si>
    <t xml:space="preserve"> Grantee Share</t>
  </si>
  <si>
    <t>Grantee Share</t>
  </si>
  <si>
    <t>Cost per MSY (Max: $21,600)</t>
  </si>
  <si>
    <t>Max CNCS</t>
  </si>
  <si>
    <t>Max Grantee</t>
  </si>
  <si>
    <t>Corporation Fixed Amount: (Max Allowable: Total of CNCS Share of Sections I+II x .0526 for CNCS; 10% of all grant expenses in sections I and II)</t>
  </si>
  <si>
    <t>BUDGET Totals</t>
  </si>
  <si>
    <t>PERCENTAGE</t>
  </si>
  <si>
    <t>Source of Funds</t>
  </si>
  <si>
    <t>Secured or Proposed?</t>
  </si>
  <si>
    <t>Amount</t>
  </si>
  <si>
    <t>Total (Must Equal Grantee Share)</t>
  </si>
  <si>
    <t>Full-Time w/o living allowance (1700 hours)</t>
  </si>
  <si>
    <t>Three Quarter Time w/o living allowance (1200 hours)</t>
  </si>
  <si>
    <t>Half-Time w/o living alowance (900 hours)</t>
  </si>
  <si>
    <t>Reduced Half-Time w/ living allowance (675 hours)</t>
  </si>
  <si>
    <t>Reduced Half-Time w/o living allowance (675 hours)</t>
  </si>
  <si>
    <t>Quarter-Time w/ living allowance (450 hours)</t>
  </si>
  <si>
    <t>Quarter-Time w/o living allowance (450 hours)</t>
  </si>
  <si>
    <t>Minimum-Time w/ living allowance (300 hours)</t>
  </si>
  <si>
    <t>Minimum-Time w/o living allowance (300 hours)</t>
  </si>
  <si>
    <t>Abbreviated Time (100 hours)</t>
  </si>
  <si>
    <t>Calculation: Annual Salary x % of Time</t>
  </si>
  <si>
    <t>$16.80/member</t>
  </si>
  <si>
    <t>$250/person</t>
  </si>
  <si>
    <t>Total MSYs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</si>
</sst>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1" xfId="0" applyFont="1" applyFill="1" applyBorder="1" applyAlignment="1" applyProtection="1">
      <alignment horizontal="left" wrapText="1"/>
      <protection locked="0"/>
    </xf>
    <xf numFmtId="42" fontId="2" fillId="0" borderId="1" xfId="1" applyNumberFormat="1" applyFont="1" applyFill="1" applyBorder="1" applyAlignment="1" applyProtection="1">
      <alignment horizontal="left" wrapText="1"/>
      <protection locked="0"/>
    </xf>
    <xf numFmtId="0" fontId="2" fillId="0" borderId="3" xfId="0" applyFont="1" applyFill="1" applyBorder="1" applyAlignment="1" applyProtection="1">
      <alignment horizontal="left" wrapText="1"/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wrapText="1"/>
    </xf>
    <xf numFmtId="42" fontId="2" fillId="0" borderId="1" xfId="1" applyNumberFormat="1" applyFont="1" applyFill="1" applyBorder="1" applyAlignment="1" applyProtection="1">
      <alignment horizontal="left" wrapText="1"/>
    </xf>
    <xf numFmtId="164" fontId="2" fillId="0" borderId="3" xfId="1" applyNumberFormat="1" applyFont="1" applyFill="1" applyBorder="1" applyAlignment="1" applyProtection="1">
      <alignment horizontal="left" wrapText="1"/>
    </xf>
    <xf numFmtId="0" fontId="2" fillId="0" borderId="3" xfId="0" applyFont="1" applyFill="1" applyBorder="1" applyAlignment="1" applyProtection="1">
      <alignment horizontal="center" wrapText="1"/>
    </xf>
    <xf numFmtId="42" fontId="2" fillId="0" borderId="3" xfId="1" applyNumberFormat="1" applyFont="1" applyFill="1" applyBorder="1" applyAlignment="1" applyProtection="1">
      <alignment horizontal="left" wrapText="1"/>
    </xf>
    <xf numFmtId="42" fontId="2" fillId="2" borderId="3" xfId="1" applyNumberFormat="1" applyFont="1" applyFill="1" applyBorder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2" fillId="0" borderId="4" xfId="0" applyFont="1" applyFill="1" applyBorder="1" applyAlignment="1" applyProtection="1">
      <alignment horizontal="center" wrapText="1"/>
    </xf>
    <xf numFmtId="0" fontId="3" fillId="0" borderId="0" xfId="0" applyFont="1" applyFill="1" applyBorder="1" applyProtection="1"/>
    <xf numFmtId="0" fontId="3" fillId="0" borderId="0" xfId="0" applyFont="1" applyFill="1" applyAlignment="1" applyProtection="1"/>
    <xf numFmtId="0" fontId="3" fillId="0" borderId="0" xfId="0" applyFont="1" applyFill="1" applyBorder="1" applyAlignment="1" applyProtection="1">
      <alignment horizontal="right" wrapText="1"/>
    </xf>
    <xf numFmtId="42" fontId="2" fillId="0" borderId="0" xfId="1" applyNumberFormat="1" applyFont="1" applyFill="1" applyBorder="1" applyAlignment="1" applyProtection="1">
      <alignment horizontal="left" wrapText="1"/>
    </xf>
    <xf numFmtId="164" fontId="2" fillId="0" borderId="3" xfId="1" applyNumberFormat="1" applyFont="1" applyFill="1" applyBorder="1" applyAlignment="1" applyProtection="1">
      <alignment horizontal="left"/>
      <protection locked="0"/>
    </xf>
    <xf numFmtId="42" fontId="2" fillId="0" borderId="6" xfId="1" applyNumberFormat="1" applyFont="1" applyFill="1" applyBorder="1" applyAlignment="1" applyProtection="1">
      <alignment horizontal="left" wrapText="1"/>
      <protection locked="0"/>
    </xf>
    <xf numFmtId="1" fontId="2" fillId="0" borderId="3" xfId="0" applyNumberFormat="1" applyFont="1" applyFill="1" applyBorder="1" applyAlignment="1" applyProtection="1">
      <alignment horizontal="left"/>
      <protection locked="0"/>
    </xf>
    <xf numFmtId="42" fontId="2" fillId="0" borderId="6" xfId="1" applyNumberFormat="1" applyFont="1" applyFill="1" applyBorder="1" applyAlignment="1" applyProtection="1">
      <alignment horizontal="left" wrapText="1"/>
    </xf>
    <xf numFmtId="0" fontId="3" fillId="0" borderId="3" xfId="0" applyFont="1" applyFill="1" applyBorder="1" applyAlignment="1" applyProtection="1">
      <alignment horizontal="left" indent="1"/>
    </xf>
    <xf numFmtId="0" fontId="2" fillId="0" borderId="15" xfId="0" applyFont="1" applyFill="1" applyBorder="1" applyAlignment="1" applyProtection="1">
      <alignment horizontal="left" wrapText="1"/>
      <protection locked="0"/>
    </xf>
    <xf numFmtId="42" fontId="2" fillId="0" borderId="14" xfId="1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right"/>
    </xf>
    <xf numFmtId="0" fontId="3" fillId="0" borderId="15" xfId="0" applyFont="1" applyFill="1" applyBorder="1" applyAlignment="1" applyProtection="1">
      <alignment horizontal="right" wrapText="1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right" wrapText="1"/>
    </xf>
    <xf numFmtId="0" fontId="2" fillId="0" borderId="0" xfId="0" applyFont="1" applyFill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44" fontId="2" fillId="0" borderId="0" xfId="1" applyFont="1" applyFill="1" applyBorder="1" applyAlignment="1" applyProtection="1">
      <alignment wrapText="1"/>
    </xf>
    <xf numFmtId="44" fontId="2" fillId="0" borderId="0" xfId="1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right" wrapText="1"/>
    </xf>
    <xf numFmtId="44" fontId="2" fillId="0" borderId="0" xfId="1" applyFont="1" applyFill="1" applyBorder="1" applyAlignment="1" applyProtection="1">
      <alignment horizontal="right" wrapText="1"/>
    </xf>
    <xf numFmtId="44" fontId="2" fillId="0" borderId="0" xfId="1" applyFont="1" applyFill="1" applyAlignment="1" applyProtection="1">
      <alignment wrapText="1"/>
    </xf>
    <xf numFmtId="0" fontId="2" fillId="0" borderId="5" xfId="0" applyFont="1" applyFill="1" applyBorder="1" applyAlignment="1" applyProtection="1">
      <alignment horizontal="center" wrapText="1"/>
    </xf>
    <xf numFmtId="42" fontId="2" fillId="0" borderId="5" xfId="1" applyNumberFormat="1" applyFont="1" applyFill="1" applyBorder="1" applyAlignment="1" applyProtection="1">
      <alignment horizontal="left" wrapText="1"/>
    </xf>
    <xf numFmtId="42" fontId="2" fillId="0" borderId="11" xfId="1" applyNumberFormat="1" applyFont="1" applyFill="1" applyBorder="1" applyAlignment="1" applyProtection="1">
      <alignment horizontal="left" wrapText="1"/>
    </xf>
    <xf numFmtId="44" fontId="2" fillId="0" borderId="3" xfId="1" applyFont="1" applyFill="1" applyBorder="1" applyAlignment="1" applyProtection="1">
      <alignment horizontal="center" wrapText="1"/>
    </xf>
    <xf numFmtId="44" fontId="2" fillId="0" borderId="3" xfId="1" applyFont="1" applyFill="1" applyBorder="1" applyAlignment="1" applyProtection="1">
      <alignment wrapText="1"/>
      <protection locked="0"/>
    </xf>
    <xf numFmtId="44" fontId="2" fillId="0" borderId="3" xfId="1" applyFont="1" applyFill="1" applyBorder="1" applyAlignment="1" applyProtection="1">
      <alignment wrapText="1"/>
    </xf>
    <xf numFmtId="0" fontId="2" fillId="0" borderId="3" xfId="0" applyFont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/>
    </xf>
    <xf numFmtId="0" fontId="2" fillId="0" borderId="3" xfId="0" applyFont="1" applyBorder="1" applyAlignment="1" applyProtection="1">
      <alignment horizontal="left" wrapText="1"/>
      <protection locked="0"/>
    </xf>
    <xf numFmtId="42" fontId="2" fillId="0" borderId="3" xfId="1" applyNumberFormat="1" applyFont="1" applyFill="1" applyBorder="1" applyAlignment="1" applyProtection="1">
      <alignment wrapText="1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Protection="1">
      <protection locked="0"/>
    </xf>
    <xf numFmtId="44" fontId="2" fillId="0" borderId="0" xfId="1" applyFont="1" applyFill="1" applyAlignment="1" applyProtection="1">
      <alignment wrapText="1"/>
      <protection locked="0"/>
    </xf>
    <xf numFmtId="0" fontId="3" fillId="0" borderId="20" xfId="0" applyFont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10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10" fontId="2" fillId="0" borderId="0" xfId="0" applyNumberFormat="1" applyFont="1" applyAlignment="1" applyProtection="1">
      <alignment horizontal="right" wrapText="1"/>
      <protection locked="0"/>
    </xf>
    <xf numFmtId="44" fontId="3" fillId="0" borderId="0" xfId="1" applyFont="1" applyFill="1" applyBorder="1" applyAlignment="1" applyProtection="1">
      <alignment horizontal="right" wrapText="1"/>
    </xf>
    <xf numFmtId="0" fontId="3" fillId="0" borderId="0" xfId="0" applyFont="1" applyAlignment="1" applyProtection="1">
      <alignment horizontal="right" wrapText="1"/>
      <protection locked="0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3" xfId="0" applyFont="1" applyBorder="1" applyAlignment="1">
      <alignment horizontal="left"/>
    </xf>
    <xf numFmtId="42" fontId="2" fillId="2" borderId="5" xfId="1" applyNumberFormat="1" applyFont="1" applyFill="1" applyBorder="1" applyAlignment="1" applyProtection="1">
      <alignment horizontal="left" wrapText="1"/>
    </xf>
    <xf numFmtId="0" fontId="2" fillId="0" borderId="24" xfId="0" applyFont="1" applyFill="1" applyBorder="1" applyAlignment="1" applyProtection="1">
      <alignment horizontal="center" wrapText="1"/>
    </xf>
    <xf numFmtId="164" fontId="2" fillId="2" borderId="3" xfId="1" applyNumberFormat="1" applyFont="1" applyFill="1" applyBorder="1" applyAlignment="1" applyProtection="1">
      <alignment horizontal="left"/>
    </xf>
    <xf numFmtId="44" fontId="2" fillId="2" borderId="3" xfId="1" applyFont="1" applyFill="1" applyBorder="1" applyAlignment="1" applyProtection="1">
      <alignment wrapText="1"/>
    </xf>
    <xf numFmtId="0" fontId="2" fillId="0" borderId="3" xfId="0" applyFont="1" applyFill="1" applyBorder="1" applyAlignment="1" applyProtection="1">
      <alignment wrapText="1"/>
    </xf>
    <xf numFmtId="0" fontId="3" fillId="0" borderId="3" xfId="0" applyFont="1" applyBorder="1" applyAlignment="1" applyProtection="1">
      <alignment horizontal="right" wrapText="1"/>
    </xf>
    <xf numFmtId="0" fontId="3" fillId="0" borderId="3" xfId="0" applyFont="1" applyFill="1" applyBorder="1" applyAlignment="1" applyProtection="1">
      <alignment horizontal="center" wrapText="1"/>
      <protection locked="0"/>
    </xf>
    <xf numFmtId="0" fontId="3" fillId="0" borderId="3" xfId="0" applyFont="1" applyFill="1" applyBorder="1" applyAlignment="1" applyProtection="1">
      <alignment horizontal="right"/>
    </xf>
    <xf numFmtId="0" fontId="2" fillId="0" borderId="3" xfId="0" applyFont="1" applyFill="1" applyBorder="1" applyAlignment="1" applyProtection="1">
      <alignment horizontal="center" wrapText="1"/>
      <protection locked="0"/>
    </xf>
    <xf numFmtId="0" fontId="3" fillId="0" borderId="16" xfId="0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right" wrapText="1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2" fillId="0" borderId="12" xfId="0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 horizontal="right"/>
    </xf>
    <xf numFmtId="0" fontId="3" fillId="0" borderId="14" xfId="0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horizontal="center" wrapText="1"/>
    </xf>
    <xf numFmtId="0" fontId="2" fillId="0" borderId="8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  <protection locked="0"/>
    </xf>
    <xf numFmtId="0" fontId="2" fillId="0" borderId="6" xfId="0" applyFont="1" applyFill="1" applyBorder="1" applyAlignment="1" applyProtection="1">
      <alignment horizontal="center" wrapText="1"/>
      <protection locked="0"/>
    </xf>
    <xf numFmtId="0" fontId="2" fillId="0" borderId="17" xfId="0" applyFont="1" applyFill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horizontal="center" wrapText="1"/>
      <protection locked="0"/>
    </xf>
    <xf numFmtId="0" fontId="2" fillId="0" borderId="16" xfId="0" applyFont="1" applyFill="1" applyBorder="1" applyAlignment="1" applyProtection="1">
      <alignment horizontal="center" wrapText="1"/>
      <protection locked="0"/>
    </xf>
    <xf numFmtId="0" fontId="2" fillId="0" borderId="9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2" fillId="0" borderId="19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17" xfId="0" applyFont="1" applyFill="1" applyBorder="1" applyAlignment="1" applyProtection="1">
      <alignment horizontal="center" wrapText="1"/>
    </xf>
    <xf numFmtId="0" fontId="2" fillId="0" borderId="18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left" wrapText="1"/>
    </xf>
    <xf numFmtId="10" fontId="4" fillId="0" borderId="0" xfId="0" applyNumberFormat="1" applyFont="1" applyAlignment="1" applyProtection="1">
      <alignment horizontal="center" wrapText="1"/>
      <protection locked="0"/>
    </xf>
    <xf numFmtId="0" fontId="3" fillId="0" borderId="21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0" fontId="2" fillId="0" borderId="23" xfId="1" applyNumberFormat="1" applyFont="1" applyFill="1" applyBorder="1" applyAlignment="1" applyProtection="1">
      <alignment horizontal="center" wrapText="1"/>
      <protection locked="0"/>
    </xf>
    <xf numFmtId="0" fontId="2" fillId="0" borderId="14" xfId="1" applyNumberFormat="1" applyFont="1" applyFill="1" applyBorder="1" applyAlignment="1" applyProtection="1">
      <alignment horizontal="center" wrapText="1"/>
      <protection locked="0"/>
    </xf>
    <xf numFmtId="0" fontId="2" fillId="0" borderId="11" xfId="1" applyNumberFormat="1" applyFont="1" applyFill="1" applyBorder="1" applyAlignment="1" applyProtection="1">
      <alignment horizont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7"/>
  <sheetViews>
    <sheetView showGridLines="0" tabSelected="1" topLeftCell="A55" zoomScaleNormal="100" workbookViewId="0">
      <selection activeCell="D2" sqref="D1:D1048576"/>
    </sheetView>
  </sheetViews>
  <sheetFormatPr defaultColWidth="8.85546875" defaultRowHeight="15.75" x14ac:dyDescent="0.25"/>
  <cols>
    <col min="1" max="1" width="49.28515625" style="28" customWidth="1"/>
    <col min="2" max="3" width="27.28515625" style="28" customWidth="1"/>
    <col min="4" max="4" width="14.28515625" style="28" customWidth="1"/>
    <col min="5" max="5" width="13.7109375" style="28" customWidth="1"/>
    <col min="6" max="6" width="15.5703125" style="28" customWidth="1"/>
    <col min="7" max="7" width="15.85546875" style="28" customWidth="1"/>
    <col min="8" max="8" width="8.85546875" style="28"/>
    <col min="9" max="9" width="15.85546875" style="28" hidden="1" customWidth="1"/>
    <col min="10" max="16384" width="8.85546875" style="28"/>
  </cols>
  <sheetData>
    <row r="1" spans="1:6" x14ac:dyDescent="0.25">
      <c r="A1" s="27" t="s">
        <v>22</v>
      </c>
      <c r="B1" s="70"/>
      <c r="C1" s="70"/>
      <c r="D1" s="70"/>
    </row>
    <row r="3" spans="1:6" x14ac:dyDescent="0.25">
      <c r="A3" s="11" t="s">
        <v>1</v>
      </c>
      <c r="B3" s="11"/>
      <c r="C3" s="11"/>
    </row>
    <row r="4" spans="1:6" x14ac:dyDescent="0.25">
      <c r="A4" s="11" t="s">
        <v>2</v>
      </c>
      <c r="B4" s="11"/>
      <c r="C4" s="11"/>
    </row>
    <row r="5" spans="1:6" ht="31.5" customHeight="1" x14ac:dyDescent="0.25">
      <c r="A5" s="35" t="s">
        <v>23</v>
      </c>
      <c r="B5" s="96" t="s">
        <v>70</v>
      </c>
      <c r="C5" s="96"/>
      <c r="D5" s="65" t="s">
        <v>0</v>
      </c>
      <c r="E5" s="38" t="s">
        <v>47</v>
      </c>
      <c r="F5" s="38" t="s">
        <v>48</v>
      </c>
    </row>
    <row r="6" spans="1:6" x14ac:dyDescent="0.25">
      <c r="A6" s="1"/>
      <c r="B6" s="97"/>
      <c r="C6" s="98"/>
      <c r="D6" s="40">
        <f>E6+F6</f>
        <v>0</v>
      </c>
      <c r="E6" s="39"/>
      <c r="F6" s="39"/>
    </row>
    <row r="7" spans="1:6" x14ac:dyDescent="0.25">
      <c r="A7" s="1"/>
      <c r="B7" s="97"/>
      <c r="C7" s="98"/>
      <c r="D7" s="40">
        <f t="shared" ref="D7:D15" si="0">E7+F7</f>
        <v>0</v>
      </c>
      <c r="E7" s="39"/>
      <c r="F7" s="39"/>
    </row>
    <row r="8" spans="1:6" x14ac:dyDescent="0.25">
      <c r="A8" s="1"/>
      <c r="B8" s="97"/>
      <c r="C8" s="98"/>
      <c r="D8" s="40">
        <f t="shared" si="0"/>
        <v>0</v>
      </c>
      <c r="E8" s="39"/>
      <c r="F8" s="39"/>
    </row>
    <row r="9" spans="1:6" x14ac:dyDescent="0.25">
      <c r="A9" s="1"/>
      <c r="B9" s="97"/>
      <c r="C9" s="98"/>
      <c r="D9" s="40">
        <f t="shared" si="0"/>
        <v>0</v>
      </c>
      <c r="E9" s="39"/>
      <c r="F9" s="39"/>
    </row>
    <row r="10" spans="1:6" x14ac:dyDescent="0.25">
      <c r="A10" s="1"/>
      <c r="B10" s="97"/>
      <c r="C10" s="98"/>
      <c r="D10" s="40">
        <f t="shared" si="0"/>
        <v>0</v>
      </c>
      <c r="E10" s="39"/>
      <c r="F10" s="39"/>
    </row>
    <row r="11" spans="1:6" x14ac:dyDescent="0.25">
      <c r="A11" s="1"/>
      <c r="B11" s="97"/>
      <c r="C11" s="98"/>
      <c r="D11" s="40">
        <f t="shared" si="0"/>
        <v>0</v>
      </c>
      <c r="E11" s="39"/>
      <c r="F11" s="39"/>
    </row>
    <row r="12" spans="1:6" x14ac:dyDescent="0.25">
      <c r="A12" s="1"/>
      <c r="B12" s="97"/>
      <c r="C12" s="98"/>
      <c r="D12" s="40">
        <f t="shared" si="0"/>
        <v>0</v>
      </c>
      <c r="E12" s="39"/>
      <c r="F12" s="39"/>
    </row>
    <row r="13" spans="1:6" x14ac:dyDescent="0.25">
      <c r="A13" s="1"/>
      <c r="B13" s="97"/>
      <c r="C13" s="98"/>
      <c r="D13" s="40">
        <f t="shared" si="0"/>
        <v>0</v>
      </c>
      <c r="E13" s="39"/>
      <c r="F13" s="39"/>
    </row>
    <row r="14" spans="1:6" x14ac:dyDescent="0.25">
      <c r="A14" s="26"/>
      <c r="B14" s="97"/>
      <c r="C14" s="98"/>
      <c r="D14" s="40">
        <f t="shared" si="0"/>
        <v>0</v>
      </c>
      <c r="E14" s="39"/>
      <c r="F14" s="39"/>
    </row>
    <row r="15" spans="1:6" x14ac:dyDescent="0.25">
      <c r="A15" s="3"/>
      <c r="B15" s="99"/>
      <c r="C15" s="98"/>
      <c r="D15" s="40">
        <f t="shared" si="0"/>
        <v>0</v>
      </c>
      <c r="E15" s="39"/>
      <c r="F15" s="39"/>
    </row>
    <row r="16" spans="1:6" x14ac:dyDescent="0.25">
      <c r="A16" s="15"/>
      <c r="B16" s="73" t="s">
        <v>3</v>
      </c>
      <c r="C16" s="71"/>
      <c r="D16" s="20">
        <f>SUM(D6:D15)</f>
        <v>0</v>
      </c>
      <c r="E16" s="37">
        <f>SUM(E6:E15)</f>
        <v>0</v>
      </c>
      <c r="F16" s="9">
        <f>SUM(F6:F15)</f>
        <v>0</v>
      </c>
    </row>
    <row r="17" spans="1:6" x14ac:dyDescent="0.25">
      <c r="A17" s="15"/>
      <c r="B17" s="15"/>
      <c r="C17" s="15"/>
      <c r="D17" s="29"/>
    </row>
    <row r="18" spans="1:6" x14ac:dyDescent="0.25">
      <c r="A18" s="11" t="s">
        <v>4</v>
      </c>
      <c r="B18" s="11"/>
      <c r="C18" s="11"/>
    </row>
    <row r="19" spans="1:6" ht="31.5" x14ac:dyDescent="0.25">
      <c r="A19" s="12" t="s">
        <v>5</v>
      </c>
      <c r="B19" s="79" t="s">
        <v>24</v>
      </c>
      <c r="C19" s="80"/>
      <c r="D19" s="35" t="s">
        <v>0</v>
      </c>
      <c r="E19" s="38" t="s">
        <v>47</v>
      </c>
      <c r="F19" s="38" t="s">
        <v>48</v>
      </c>
    </row>
    <row r="20" spans="1:6" x14ac:dyDescent="0.25">
      <c r="A20" s="3"/>
      <c r="B20" s="81"/>
      <c r="C20" s="82"/>
      <c r="D20" s="40">
        <f>E20+F20</f>
        <v>0</v>
      </c>
      <c r="E20" s="39"/>
      <c r="F20" s="39"/>
    </row>
    <row r="21" spans="1:6" x14ac:dyDescent="0.25">
      <c r="A21" s="3"/>
      <c r="B21" s="81"/>
      <c r="C21" s="82"/>
      <c r="D21" s="40">
        <f t="shared" ref="D21:D24" si="1">E21+F21</f>
        <v>0</v>
      </c>
      <c r="E21" s="39"/>
      <c r="F21" s="39"/>
    </row>
    <row r="22" spans="1:6" x14ac:dyDescent="0.25">
      <c r="A22" s="22"/>
      <c r="B22" s="83"/>
      <c r="C22" s="84"/>
      <c r="D22" s="40">
        <f t="shared" si="1"/>
        <v>0</v>
      </c>
      <c r="E22" s="39"/>
      <c r="F22" s="39"/>
    </row>
    <row r="23" spans="1:6" x14ac:dyDescent="0.25">
      <c r="A23" s="3"/>
      <c r="B23" s="72"/>
      <c r="C23" s="72"/>
      <c r="D23" s="40">
        <f t="shared" si="1"/>
        <v>0</v>
      </c>
      <c r="E23" s="39"/>
      <c r="F23" s="39"/>
    </row>
    <row r="24" spans="1:6" x14ac:dyDescent="0.25">
      <c r="A24" s="3"/>
      <c r="B24" s="72"/>
      <c r="C24" s="72"/>
      <c r="D24" s="40">
        <f t="shared" si="1"/>
        <v>0</v>
      </c>
      <c r="E24" s="39"/>
      <c r="F24" s="39"/>
    </row>
    <row r="25" spans="1:6" x14ac:dyDescent="0.25">
      <c r="A25" s="15"/>
      <c r="B25" s="73" t="s">
        <v>3</v>
      </c>
      <c r="C25" s="73"/>
      <c r="D25" s="20">
        <f>SUM(D20:D24)</f>
        <v>0</v>
      </c>
      <c r="E25" s="20">
        <f t="shared" ref="E25:F25" si="2">SUM(E20:E24)</f>
        <v>0</v>
      </c>
      <c r="F25" s="20">
        <f t="shared" si="2"/>
        <v>0</v>
      </c>
    </row>
    <row r="26" spans="1:6" x14ac:dyDescent="0.25">
      <c r="A26" s="15"/>
      <c r="B26" s="15"/>
      <c r="C26" s="15"/>
      <c r="D26" s="29"/>
    </row>
    <row r="27" spans="1:6" x14ac:dyDescent="0.25">
      <c r="A27" s="11" t="s">
        <v>36</v>
      </c>
      <c r="B27" s="11"/>
      <c r="C27" s="11"/>
    </row>
    <row r="28" spans="1:6" ht="31.5" x14ac:dyDescent="0.25">
      <c r="A28" s="12" t="s">
        <v>25</v>
      </c>
      <c r="B28" s="79" t="s">
        <v>24</v>
      </c>
      <c r="C28" s="80"/>
      <c r="D28" s="35" t="s">
        <v>0</v>
      </c>
      <c r="E28" s="38" t="s">
        <v>47</v>
      </c>
      <c r="F28" s="38" t="s">
        <v>49</v>
      </c>
    </row>
    <row r="29" spans="1:6" x14ac:dyDescent="0.25">
      <c r="A29" s="3" t="s">
        <v>44</v>
      </c>
      <c r="B29" s="81"/>
      <c r="C29" s="82"/>
      <c r="D29" s="40">
        <f>E29+F29</f>
        <v>0</v>
      </c>
      <c r="E29" s="39"/>
      <c r="F29" s="39"/>
    </row>
    <row r="30" spans="1:6" ht="16.5" customHeight="1" x14ac:dyDescent="0.25">
      <c r="A30" s="3" t="s">
        <v>45</v>
      </c>
      <c r="B30" s="83"/>
      <c r="C30" s="84"/>
      <c r="D30" s="40">
        <f t="shared" ref="D30:D33" si="3">E30+F30</f>
        <v>0</v>
      </c>
      <c r="E30" s="39"/>
      <c r="F30" s="39"/>
    </row>
    <row r="31" spans="1:6" x14ac:dyDescent="0.25">
      <c r="A31" s="3" t="s">
        <v>32</v>
      </c>
      <c r="B31" s="83"/>
      <c r="C31" s="84"/>
      <c r="D31" s="40">
        <f t="shared" si="3"/>
        <v>0</v>
      </c>
      <c r="E31" s="39"/>
      <c r="F31" s="39"/>
    </row>
    <row r="32" spans="1:6" x14ac:dyDescent="0.25">
      <c r="A32" s="3"/>
      <c r="B32" s="72"/>
      <c r="C32" s="72"/>
      <c r="D32" s="40">
        <f t="shared" si="3"/>
        <v>0</v>
      </c>
      <c r="E32" s="39"/>
      <c r="F32" s="39"/>
    </row>
    <row r="33" spans="1:6" x14ac:dyDescent="0.25">
      <c r="A33" s="3"/>
      <c r="B33" s="85"/>
      <c r="C33" s="85"/>
      <c r="D33" s="40">
        <f t="shared" si="3"/>
        <v>0</v>
      </c>
      <c r="E33" s="39"/>
      <c r="F33" s="39"/>
    </row>
    <row r="34" spans="1:6" x14ac:dyDescent="0.25">
      <c r="A34" s="3"/>
      <c r="B34" s="72"/>
      <c r="C34" s="72"/>
      <c r="D34" s="40">
        <f>E34+F34</f>
        <v>0</v>
      </c>
      <c r="E34" s="18"/>
      <c r="F34" s="18"/>
    </row>
    <row r="35" spans="1:6" x14ac:dyDescent="0.25">
      <c r="A35" s="15"/>
      <c r="B35" s="73" t="s">
        <v>3</v>
      </c>
      <c r="C35" s="73"/>
      <c r="D35" s="20">
        <f>SUM(D29:D34)</f>
        <v>0</v>
      </c>
      <c r="E35" s="20">
        <f t="shared" ref="E35:F35" si="4">SUM(E29:E34)</f>
        <v>0</v>
      </c>
      <c r="F35" s="20">
        <f t="shared" si="4"/>
        <v>0</v>
      </c>
    </row>
    <row r="36" spans="1:6" x14ac:dyDescent="0.25">
      <c r="A36" s="15"/>
      <c r="B36" s="15"/>
      <c r="C36" s="15"/>
      <c r="D36" s="30"/>
    </row>
    <row r="37" spans="1:6" x14ac:dyDescent="0.25">
      <c r="A37" s="11" t="s">
        <v>37</v>
      </c>
      <c r="B37" s="11"/>
      <c r="C37" s="11"/>
    </row>
    <row r="38" spans="1:6" ht="31.5" x14ac:dyDescent="0.25">
      <c r="A38" s="12" t="s">
        <v>25</v>
      </c>
      <c r="B38" s="79" t="s">
        <v>24</v>
      </c>
      <c r="C38" s="80"/>
      <c r="D38" s="35" t="s">
        <v>0</v>
      </c>
      <c r="E38" s="38" t="s">
        <v>47</v>
      </c>
      <c r="F38" s="38" t="s">
        <v>49</v>
      </c>
    </row>
    <row r="39" spans="1:6" x14ac:dyDescent="0.25">
      <c r="A39" s="3" t="s">
        <v>32</v>
      </c>
      <c r="B39" s="81"/>
      <c r="C39" s="82"/>
      <c r="D39" s="40">
        <f>E39+F39</f>
        <v>0</v>
      </c>
      <c r="E39" s="39"/>
      <c r="F39" s="39"/>
    </row>
    <row r="40" spans="1:6" x14ac:dyDescent="0.25">
      <c r="A40" s="3"/>
      <c r="B40" s="81"/>
      <c r="C40" s="82"/>
      <c r="D40" s="40">
        <f t="shared" ref="D40:D43" si="5">E40+F40</f>
        <v>0</v>
      </c>
      <c r="E40" s="39"/>
      <c r="F40" s="39"/>
    </row>
    <row r="41" spans="1:6" x14ac:dyDescent="0.25">
      <c r="A41" s="3"/>
      <c r="B41" s="81"/>
      <c r="C41" s="82"/>
      <c r="D41" s="40">
        <f t="shared" si="5"/>
        <v>0</v>
      </c>
      <c r="E41" s="39"/>
      <c r="F41" s="39"/>
    </row>
    <row r="42" spans="1:6" x14ac:dyDescent="0.25">
      <c r="A42" s="3"/>
      <c r="B42" s="83"/>
      <c r="C42" s="84"/>
      <c r="D42" s="40">
        <f t="shared" si="5"/>
        <v>0</v>
      </c>
      <c r="E42" s="39"/>
      <c r="F42" s="39"/>
    </row>
    <row r="43" spans="1:6" x14ac:dyDescent="0.25">
      <c r="A43" s="3"/>
      <c r="B43" s="72"/>
      <c r="C43" s="72"/>
      <c r="D43" s="40">
        <f t="shared" si="5"/>
        <v>0</v>
      </c>
      <c r="E43" s="39"/>
      <c r="F43" s="39"/>
    </row>
    <row r="44" spans="1:6" x14ac:dyDescent="0.25">
      <c r="A44" s="15"/>
      <c r="B44" s="73" t="s">
        <v>3</v>
      </c>
      <c r="C44" s="73"/>
      <c r="D44" s="20">
        <f>SUM(D39:D43)</f>
        <v>0</v>
      </c>
      <c r="E44" s="20">
        <f t="shared" ref="E44:F44" si="6">SUM(E39:E43)</f>
        <v>0</v>
      </c>
      <c r="F44" s="20">
        <f t="shared" si="6"/>
        <v>0</v>
      </c>
    </row>
    <row r="45" spans="1:6" x14ac:dyDescent="0.25">
      <c r="A45" s="15"/>
      <c r="B45" s="15"/>
      <c r="C45" s="15"/>
      <c r="D45" s="31"/>
    </row>
    <row r="46" spans="1:6" x14ac:dyDescent="0.25">
      <c r="A46" s="11" t="s">
        <v>28</v>
      </c>
      <c r="B46" s="11"/>
      <c r="C46" s="11"/>
    </row>
    <row r="47" spans="1:6" ht="31.5" x14ac:dyDescent="0.25">
      <c r="A47" s="12" t="s">
        <v>27</v>
      </c>
      <c r="B47" s="90" t="s">
        <v>26</v>
      </c>
      <c r="C47" s="91"/>
      <c r="D47" s="35" t="s">
        <v>0</v>
      </c>
      <c r="E47" s="38" t="s">
        <v>47</v>
      </c>
      <c r="F47" s="38" t="s">
        <v>48</v>
      </c>
    </row>
    <row r="48" spans="1:6" x14ac:dyDescent="0.25">
      <c r="A48" s="3"/>
      <c r="B48" s="72"/>
      <c r="C48" s="72"/>
      <c r="D48" s="40">
        <f>E48+F48</f>
        <v>0</v>
      </c>
      <c r="E48" s="39"/>
      <c r="F48" s="39"/>
    </row>
    <row r="49" spans="1:6" x14ac:dyDescent="0.25">
      <c r="A49" s="15"/>
      <c r="B49" s="71" t="s">
        <v>3</v>
      </c>
      <c r="C49" s="71"/>
      <c r="D49" s="20">
        <f>SUM(D48)</f>
        <v>0</v>
      </c>
      <c r="E49" s="20">
        <f t="shared" ref="E49:F49" si="7">SUM(E48)</f>
        <v>0</v>
      </c>
      <c r="F49" s="20">
        <f t="shared" si="7"/>
        <v>0</v>
      </c>
    </row>
    <row r="50" spans="1:6" x14ac:dyDescent="0.25">
      <c r="A50" s="15"/>
      <c r="B50" s="15"/>
      <c r="C50" s="15"/>
      <c r="D50" s="32"/>
    </row>
    <row r="51" spans="1:6" x14ac:dyDescent="0.25">
      <c r="A51" s="11" t="s">
        <v>6</v>
      </c>
      <c r="B51" s="11"/>
      <c r="C51" s="11"/>
    </row>
    <row r="52" spans="1:6" ht="31.5" x14ac:dyDescent="0.25">
      <c r="A52" s="5" t="s">
        <v>27</v>
      </c>
      <c r="B52" s="79" t="s">
        <v>24</v>
      </c>
      <c r="C52" s="80"/>
      <c r="D52" s="35" t="s">
        <v>0</v>
      </c>
      <c r="E52" s="38" t="s">
        <v>47</v>
      </c>
      <c r="F52" s="38" t="s">
        <v>48</v>
      </c>
    </row>
    <row r="53" spans="1:6" ht="31.5" x14ac:dyDescent="0.25">
      <c r="A53" s="1" t="s">
        <v>35</v>
      </c>
      <c r="B53" s="86"/>
      <c r="C53" s="87"/>
      <c r="D53" s="40">
        <f>E53+F53</f>
        <v>0</v>
      </c>
      <c r="E53" s="39"/>
      <c r="F53" s="39"/>
    </row>
    <row r="54" spans="1:6" x14ac:dyDescent="0.25">
      <c r="A54" s="1"/>
      <c r="B54" s="86"/>
      <c r="C54" s="87"/>
      <c r="D54" s="40">
        <f t="shared" ref="D54:D59" si="8">E54+F54</f>
        <v>0</v>
      </c>
      <c r="E54" s="39"/>
      <c r="F54" s="39"/>
    </row>
    <row r="55" spans="1:6" x14ac:dyDescent="0.25">
      <c r="A55" s="1"/>
      <c r="B55" s="86"/>
      <c r="C55" s="87"/>
      <c r="D55" s="40">
        <f t="shared" si="8"/>
        <v>0</v>
      </c>
      <c r="E55" s="39"/>
      <c r="F55" s="39"/>
    </row>
    <row r="56" spans="1:6" x14ac:dyDescent="0.25">
      <c r="A56" s="1"/>
      <c r="B56" s="86"/>
      <c r="C56" s="87"/>
      <c r="D56" s="40">
        <f t="shared" si="8"/>
        <v>0</v>
      </c>
      <c r="E56" s="39"/>
      <c r="F56" s="39"/>
    </row>
    <row r="57" spans="1:6" x14ac:dyDescent="0.25">
      <c r="A57" s="1"/>
      <c r="B57" s="86"/>
      <c r="C57" s="87"/>
      <c r="D57" s="40">
        <f t="shared" si="8"/>
        <v>0</v>
      </c>
      <c r="E57" s="39"/>
      <c r="F57" s="39"/>
    </row>
    <row r="58" spans="1:6" x14ac:dyDescent="0.25">
      <c r="A58" s="26"/>
      <c r="B58" s="88"/>
      <c r="C58" s="89"/>
      <c r="D58" s="40">
        <f t="shared" si="8"/>
        <v>0</v>
      </c>
      <c r="E58" s="39"/>
      <c r="F58" s="39"/>
    </row>
    <row r="59" spans="1:6" x14ac:dyDescent="0.25">
      <c r="A59" s="3"/>
      <c r="B59" s="72"/>
      <c r="C59" s="72"/>
      <c r="D59" s="40">
        <f t="shared" si="8"/>
        <v>0</v>
      </c>
      <c r="E59" s="39"/>
      <c r="F59" s="39"/>
    </row>
    <row r="60" spans="1:6" x14ac:dyDescent="0.25">
      <c r="A60" s="15"/>
      <c r="B60" s="71" t="s">
        <v>3</v>
      </c>
      <c r="C60" s="71"/>
      <c r="D60" s="20">
        <f>SUM(D53:D59)</f>
        <v>0</v>
      </c>
      <c r="E60" s="20">
        <f t="shared" ref="E60:F60" si="9">SUM(E53:E59)</f>
        <v>0</v>
      </c>
      <c r="F60" s="20">
        <f t="shared" si="9"/>
        <v>0</v>
      </c>
    </row>
    <row r="61" spans="1:6" x14ac:dyDescent="0.25">
      <c r="A61" s="15"/>
      <c r="B61" s="15"/>
      <c r="C61" s="15"/>
      <c r="D61" s="32"/>
    </row>
    <row r="62" spans="1:6" ht="17.25" customHeight="1" x14ac:dyDescent="0.25">
      <c r="A62" s="92" t="s">
        <v>7</v>
      </c>
      <c r="B62" s="92"/>
      <c r="C62" s="92"/>
      <c r="D62" s="92"/>
    </row>
    <row r="63" spans="1:6" ht="31.5" x14ac:dyDescent="0.25">
      <c r="A63" s="12" t="s">
        <v>25</v>
      </c>
      <c r="B63" s="79" t="s">
        <v>24</v>
      </c>
      <c r="C63" s="80"/>
      <c r="D63" s="35" t="s">
        <v>0</v>
      </c>
      <c r="E63" s="38" t="s">
        <v>47</v>
      </c>
      <c r="F63" s="38" t="s">
        <v>48</v>
      </c>
    </row>
    <row r="64" spans="1:6" x14ac:dyDescent="0.25">
      <c r="A64" s="3" t="s">
        <v>33</v>
      </c>
      <c r="B64" s="75" t="s">
        <v>71</v>
      </c>
      <c r="C64" s="76"/>
      <c r="D64" s="40">
        <f>E64+F64</f>
        <v>0</v>
      </c>
      <c r="E64" s="2"/>
      <c r="F64" s="2"/>
    </row>
    <row r="65" spans="1:6" x14ac:dyDescent="0.25">
      <c r="A65" s="3"/>
      <c r="B65" s="75"/>
      <c r="C65" s="76"/>
      <c r="D65" s="40">
        <f t="shared" ref="D65:D68" si="10">E65+F65</f>
        <v>0</v>
      </c>
      <c r="E65" s="2"/>
      <c r="F65" s="2"/>
    </row>
    <row r="66" spans="1:6" x14ac:dyDescent="0.25">
      <c r="A66" s="3"/>
      <c r="B66" s="75"/>
      <c r="C66" s="76"/>
      <c r="D66" s="40">
        <f t="shared" si="10"/>
        <v>0</v>
      </c>
      <c r="E66" s="2"/>
      <c r="F66" s="2"/>
    </row>
    <row r="67" spans="1:6" x14ac:dyDescent="0.25">
      <c r="A67" s="3"/>
      <c r="B67" s="75"/>
      <c r="C67" s="76"/>
      <c r="D67" s="40">
        <f t="shared" si="10"/>
        <v>0</v>
      </c>
      <c r="E67" s="2"/>
      <c r="F67" s="2"/>
    </row>
    <row r="68" spans="1:6" x14ac:dyDescent="0.25">
      <c r="A68" s="3"/>
      <c r="B68" s="72"/>
      <c r="C68" s="72"/>
      <c r="D68" s="40">
        <f t="shared" si="10"/>
        <v>0</v>
      </c>
      <c r="E68" s="18"/>
      <c r="F68" s="18"/>
    </row>
    <row r="69" spans="1:6" x14ac:dyDescent="0.25">
      <c r="A69" s="15"/>
      <c r="B69" s="71" t="s">
        <v>3</v>
      </c>
      <c r="C69" s="71"/>
      <c r="D69" s="20">
        <f>SUM(D64:D68)</f>
        <v>0</v>
      </c>
      <c r="E69" s="20">
        <f t="shared" ref="E69:F69" si="11">SUM(E64:E68)</f>
        <v>0</v>
      </c>
      <c r="F69" s="20">
        <f t="shared" si="11"/>
        <v>0</v>
      </c>
    </row>
    <row r="70" spans="1:6" x14ac:dyDescent="0.25">
      <c r="A70" s="15"/>
      <c r="B70" s="15"/>
      <c r="C70" s="15"/>
      <c r="D70" s="16"/>
    </row>
    <row r="71" spans="1:6" ht="17.25" customHeight="1" x14ac:dyDescent="0.25">
      <c r="A71" s="92" t="s">
        <v>38</v>
      </c>
      <c r="B71" s="92"/>
      <c r="C71" s="92"/>
      <c r="D71" s="92"/>
    </row>
    <row r="72" spans="1:6" ht="31.5" x14ac:dyDescent="0.25">
      <c r="A72" s="12" t="s">
        <v>25</v>
      </c>
      <c r="B72" s="79" t="s">
        <v>24</v>
      </c>
      <c r="C72" s="80"/>
      <c r="D72" s="35" t="s">
        <v>0</v>
      </c>
      <c r="E72" s="38" t="s">
        <v>47</v>
      </c>
      <c r="F72" s="38" t="s">
        <v>49</v>
      </c>
    </row>
    <row r="73" spans="1:6" ht="31.5" x14ac:dyDescent="0.25">
      <c r="A73" s="3" t="s">
        <v>41</v>
      </c>
      <c r="B73" s="75" t="s">
        <v>72</v>
      </c>
      <c r="C73" s="76"/>
      <c r="D73" s="40">
        <f>E73+F73</f>
        <v>0</v>
      </c>
      <c r="E73" s="2"/>
      <c r="F73" s="2"/>
    </row>
    <row r="74" spans="1:6" x14ac:dyDescent="0.25">
      <c r="A74" s="3"/>
      <c r="B74" s="75"/>
      <c r="C74" s="76"/>
      <c r="D74" s="40">
        <f t="shared" ref="D74:D77" si="12">E74+F74</f>
        <v>0</v>
      </c>
      <c r="E74" s="2"/>
      <c r="F74" s="2"/>
    </row>
    <row r="75" spans="1:6" x14ac:dyDescent="0.25">
      <c r="A75" s="3"/>
      <c r="B75" s="75"/>
      <c r="C75" s="76"/>
      <c r="D75" s="40">
        <f t="shared" si="12"/>
        <v>0</v>
      </c>
      <c r="E75" s="2"/>
      <c r="F75" s="2"/>
    </row>
    <row r="76" spans="1:6" x14ac:dyDescent="0.25">
      <c r="A76" s="3"/>
      <c r="B76" s="75"/>
      <c r="C76" s="76"/>
      <c r="D76" s="40">
        <f t="shared" si="12"/>
        <v>0</v>
      </c>
      <c r="E76" s="2"/>
      <c r="F76" s="2"/>
    </row>
    <row r="77" spans="1:6" x14ac:dyDescent="0.25">
      <c r="A77" s="3"/>
      <c r="B77" s="72"/>
      <c r="C77" s="72"/>
      <c r="D77" s="40">
        <f t="shared" si="12"/>
        <v>0</v>
      </c>
      <c r="E77" s="18"/>
      <c r="F77" s="18"/>
    </row>
    <row r="78" spans="1:6" x14ac:dyDescent="0.25">
      <c r="A78" s="15"/>
      <c r="B78" s="71" t="s">
        <v>3</v>
      </c>
      <c r="C78" s="71"/>
      <c r="D78" s="20">
        <f>SUM(D73:D77)</f>
        <v>0</v>
      </c>
      <c r="E78" s="20">
        <f t="shared" ref="E78:F78" si="13">SUM(E73:E77)</f>
        <v>0</v>
      </c>
      <c r="F78" s="20">
        <f t="shared" si="13"/>
        <v>0</v>
      </c>
    </row>
    <row r="79" spans="1:6" x14ac:dyDescent="0.25">
      <c r="A79" s="15"/>
      <c r="B79" s="15"/>
      <c r="C79" s="15"/>
      <c r="D79" s="16"/>
    </row>
    <row r="80" spans="1:6" ht="17.25" customHeight="1" x14ac:dyDescent="0.25">
      <c r="A80" s="92" t="s">
        <v>39</v>
      </c>
      <c r="B80" s="92"/>
      <c r="C80" s="92"/>
      <c r="D80" s="92"/>
    </row>
    <row r="81" spans="1:6" x14ac:dyDescent="0.25">
      <c r="A81" s="12" t="s">
        <v>25</v>
      </c>
      <c r="B81" s="79" t="s">
        <v>24</v>
      </c>
      <c r="C81" s="80"/>
      <c r="D81" s="35" t="s">
        <v>0</v>
      </c>
      <c r="E81" s="38" t="s">
        <v>47</v>
      </c>
      <c r="F81" s="38" t="s">
        <v>48</v>
      </c>
    </row>
    <row r="82" spans="1:6" x14ac:dyDescent="0.25">
      <c r="A82" s="3"/>
      <c r="B82" s="75"/>
      <c r="C82" s="76"/>
      <c r="D82" s="40">
        <f>E82+F82</f>
        <v>0</v>
      </c>
      <c r="E82" s="2"/>
      <c r="F82" s="2"/>
    </row>
    <row r="83" spans="1:6" x14ac:dyDescent="0.25">
      <c r="A83" s="3"/>
      <c r="B83" s="75"/>
      <c r="C83" s="76"/>
      <c r="D83" s="40">
        <f t="shared" ref="D83:D86" si="14">E83+F83</f>
        <v>0</v>
      </c>
      <c r="E83" s="2"/>
      <c r="F83" s="2"/>
    </row>
    <row r="84" spans="1:6" x14ac:dyDescent="0.25">
      <c r="A84" s="3"/>
      <c r="B84" s="75"/>
      <c r="C84" s="76"/>
      <c r="D84" s="40">
        <f t="shared" si="14"/>
        <v>0</v>
      </c>
      <c r="E84" s="2"/>
      <c r="F84" s="2"/>
    </row>
    <row r="85" spans="1:6" x14ac:dyDescent="0.25">
      <c r="A85" s="3"/>
      <c r="B85" s="75"/>
      <c r="C85" s="76"/>
      <c r="D85" s="40">
        <f t="shared" si="14"/>
        <v>0</v>
      </c>
      <c r="E85" s="2"/>
      <c r="F85" s="2"/>
    </row>
    <row r="86" spans="1:6" x14ac:dyDescent="0.25">
      <c r="A86" s="3"/>
      <c r="B86" s="75"/>
      <c r="C86" s="76"/>
      <c r="D86" s="40">
        <f t="shared" si="14"/>
        <v>0</v>
      </c>
      <c r="E86" s="2"/>
      <c r="F86" s="2"/>
    </row>
    <row r="87" spans="1:6" x14ac:dyDescent="0.25">
      <c r="A87" s="15"/>
      <c r="B87" s="71" t="s">
        <v>3</v>
      </c>
      <c r="C87" s="71"/>
      <c r="D87" s="20">
        <f>SUM(D82:D86)</f>
        <v>0</v>
      </c>
      <c r="E87" s="20">
        <f t="shared" ref="E87:F87" si="15">SUM(E82:E86)</f>
        <v>0</v>
      </c>
      <c r="F87" s="20">
        <f t="shared" si="15"/>
        <v>0</v>
      </c>
    </row>
    <row r="88" spans="1:6" x14ac:dyDescent="0.25">
      <c r="A88" s="15"/>
      <c r="B88" s="15"/>
      <c r="C88" s="15"/>
      <c r="D88" s="16"/>
    </row>
    <row r="89" spans="1:6" ht="17.25" customHeight="1" x14ac:dyDescent="0.25">
      <c r="A89" s="92" t="s">
        <v>40</v>
      </c>
      <c r="B89" s="92"/>
      <c r="C89" s="92"/>
      <c r="D89" s="92"/>
    </row>
    <row r="90" spans="1:6" x14ac:dyDescent="0.25">
      <c r="A90" s="12" t="s">
        <v>25</v>
      </c>
      <c r="B90" s="79" t="s">
        <v>24</v>
      </c>
      <c r="C90" s="80"/>
      <c r="D90" s="35" t="s">
        <v>0</v>
      </c>
      <c r="E90" s="38" t="s">
        <v>47</v>
      </c>
      <c r="F90" s="38" t="s">
        <v>49</v>
      </c>
    </row>
    <row r="91" spans="1:6" x14ac:dyDescent="0.25">
      <c r="A91" s="3"/>
      <c r="B91" s="75"/>
      <c r="C91" s="76"/>
      <c r="D91" s="40">
        <f>E91+F91</f>
        <v>0</v>
      </c>
      <c r="E91" s="2"/>
      <c r="F91" s="2"/>
    </row>
    <row r="92" spans="1:6" x14ac:dyDescent="0.25">
      <c r="A92" s="3"/>
      <c r="B92" s="75"/>
      <c r="C92" s="76"/>
      <c r="D92" s="40">
        <f t="shared" ref="D92:D93" si="16">E92+F92</f>
        <v>0</v>
      </c>
      <c r="E92" s="2"/>
      <c r="F92" s="2"/>
    </row>
    <row r="93" spans="1:6" x14ac:dyDescent="0.25">
      <c r="A93" s="3"/>
      <c r="B93" s="75"/>
      <c r="C93" s="76"/>
      <c r="D93" s="40">
        <f t="shared" si="16"/>
        <v>0</v>
      </c>
      <c r="E93" s="2"/>
      <c r="F93" s="2"/>
    </row>
    <row r="94" spans="1:6" x14ac:dyDescent="0.25">
      <c r="A94" s="15"/>
      <c r="B94" s="71" t="s">
        <v>3</v>
      </c>
      <c r="C94" s="71"/>
      <c r="D94" s="20">
        <f>SUM(D91:D93)</f>
        <v>0</v>
      </c>
      <c r="E94" s="20">
        <f t="shared" ref="E94:F94" si="17">SUM(E91:E93)</f>
        <v>0</v>
      </c>
      <c r="F94" s="20">
        <f t="shared" si="17"/>
        <v>0</v>
      </c>
    </row>
    <row r="95" spans="1:6" x14ac:dyDescent="0.25">
      <c r="A95" s="15"/>
      <c r="B95" s="15"/>
      <c r="C95" s="15"/>
      <c r="D95" s="16"/>
    </row>
    <row r="96" spans="1:6" x14ac:dyDescent="0.25">
      <c r="A96" s="11" t="s">
        <v>8</v>
      </c>
      <c r="B96" s="11"/>
      <c r="C96" s="11"/>
    </row>
    <row r="97" spans="1:6" x14ac:dyDescent="0.25">
      <c r="A97" s="12" t="s">
        <v>27</v>
      </c>
      <c r="B97" s="79" t="s">
        <v>24</v>
      </c>
      <c r="C97" s="80"/>
      <c r="D97" s="35" t="s">
        <v>0</v>
      </c>
      <c r="E97" s="38" t="s">
        <v>47</v>
      </c>
      <c r="F97" s="38" t="s">
        <v>48</v>
      </c>
    </row>
    <row r="98" spans="1:6" ht="31.5" x14ac:dyDescent="0.25">
      <c r="A98" s="4" t="s">
        <v>46</v>
      </c>
      <c r="B98" s="75"/>
      <c r="C98" s="76"/>
      <c r="D98" s="40">
        <f>E98+F98</f>
        <v>0</v>
      </c>
      <c r="E98" s="2"/>
      <c r="F98" s="2"/>
    </row>
    <row r="99" spans="1:6" x14ac:dyDescent="0.25">
      <c r="A99" s="4"/>
      <c r="B99" s="75"/>
      <c r="C99" s="76"/>
      <c r="D99" s="40">
        <f t="shared" ref="D99:D112" si="18">E99+F99</f>
        <v>0</v>
      </c>
      <c r="E99" s="2"/>
      <c r="F99" s="2"/>
    </row>
    <row r="100" spans="1:6" x14ac:dyDescent="0.25">
      <c r="A100" s="4"/>
      <c r="B100" s="75"/>
      <c r="C100" s="76"/>
      <c r="D100" s="40">
        <f t="shared" si="18"/>
        <v>0</v>
      </c>
      <c r="E100" s="2"/>
      <c r="F100" s="2"/>
    </row>
    <row r="101" spans="1:6" x14ac:dyDescent="0.25">
      <c r="A101" s="4"/>
      <c r="B101" s="75"/>
      <c r="C101" s="76"/>
      <c r="D101" s="40">
        <f t="shared" si="18"/>
        <v>0</v>
      </c>
      <c r="E101" s="2"/>
      <c r="F101" s="2"/>
    </row>
    <row r="102" spans="1:6" x14ac:dyDescent="0.25">
      <c r="A102" s="4"/>
      <c r="B102" s="75"/>
      <c r="C102" s="76"/>
      <c r="D102" s="40">
        <f t="shared" si="18"/>
        <v>0</v>
      </c>
      <c r="E102" s="2"/>
      <c r="F102" s="2"/>
    </row>
    <row r="103" spans="1:6" x14ac:dyDescent="0.25">
      <c r="A103" s="4"/>
      <c r="B103" s="75"/>
      <c r="C103" s="76"/>
      <c r="D103" s="40">
        <f t="shared" si="18"/>
        <v>0</v>
      </c>
      <c r="E103" s="2"/>
      <c r="F103" s="2"/>
    </row>
    <row r="104" spans="1:6" x14ac:dyDescent="0.25">
      <c r="A104" s="4"/>
      <c r="B104" s="75"/>
      <c r="C104" s="76"/>
      <c r="D104" s="40">
        <f t="shared" si="18"/>
        <v>0</v>
      </c>
      <c r="E104" s="2"/>
      <c r="F104" s="2"/>
    </row>
    <row r="105" spans="1:6" x14ac:dyDescent="0.25">
      <c r="A105" s="4"/>
      <c r="B105" s="75"/>
      <c r="C105" s="76"/>
      <c r="D105" s="40">
        <f t="shared" si="18"/>
        <v>0</v>
      </c>
      <c r="E105" s="2"/>
      <c r="F105" s="2"/>
    </row>
    <row r="106" spans="1:6" x14ac:dyDescent="0.25">
      <c r="A106" s="4"/>
      <c r="B106" s="75"/>
      <c r="C106" s="76"/>
      <c r="D106" s="40">
        <f t="shared" si="18"/>
        <v>0</v>
      </c>
      <c r="E106" s="2"/>
      <c r="F106" s="2"/>
    </row>
    <row r="107" spans="1:6" x14ac:dyDescent="0.25">
      <c r="A107" s="4"/>
      <c r="B107" s="75"/>
      <c r="C107" s="76"/>
      <c r="D107" s="40">
        <f t="shared" si="18"/>
        <v>0</v>
      </c>
      <c r="E107" s="2"/>
      <c r="F107" s="2"/>
    </row>
    <row r="108" spans="1:6" x14ac:dyDescent="0.25">
      <c r="A108" s="4"/>
      <c r="B108" s="75"/>
      <c r="C108" s="76"/>
      <c r="D108" s="40">
        <f t="shared" si="18"/>
        <v>0</v>
      </c>
      <c r="E108" s="2"/>
      <c r="F108" s="2"/>
    </row>
    <row r="109" spans="1:6" x14ac:dyDescent="0.25">
      <c r="A109" s="4"/>
      <c r="B109" s="75"/>
      <c r="C109" s="76"/>
      <c r="D109" s="40">
        <f t="shared" si="18"/>
        <v>0</v>
      </c>
      <c r="E109" s="2"/>
      <c r="F109" s="2"/>
    </row>
    <row r="110" spans="1:6" x14ac:dyDescent="0.25">
      <c r="A110" s="4"/>
      <c r="B110" s="75"/>
      <c r="C110" s="76"/>
      <c r="D110" s="40">
        <f t="shared" si="18"/>
        <v>0</v>
      </c>
      <c r="E110" s="2"/>
      <c r="F110" s="2"/>
    </row>
    <row r="111" spans="1:6" x14ac:dyDescent="0.25">
      <c r="A111" s="4"/>
      <c r="B111" s="75"/>
      <c r="C111" s="76"/>
      <c r="D111" s="40">
        <f t="shared" si="18"/>
        <v>0</v>
      </c>
      <c r="E111" s="2"/>
      <c r="F111" s="2"/>
    </row>
    <row r="112" spans="1:6" x14ac:dyDescent="0.25">
      <c r="A112" s="4"/>
      <c r="B112" s="75"/>
      <c r="C112" s="76"/>
      <c r="D112" s="40">
        <f t="shared" si="18"/>
        <v>0</v>
      </c>
      <c r="E112" s="2"/>
      <c r="F112" s="2"/>
    </row>
    <row r="113" spans="1:9" x14ac:dyDescent="0.25">
      <c r="A113" s="25"/>
      <c r="B113" s="77" t="s">
        <v>3</v>
      </c>
      <c r="C113" s="78"/>
      <c r="D113" s="7">
        <f>SUM(D98:D112)</f>
        <v>0</v>
      </c>
      <c r="E113" s="7">
        <f t="shared" ref="E113:F113" si="19">SUM(E98:E112)</f>
        <v>0</v>
      </c>
      <c r="F113" s="7">
        <f t="shared" si="19"/>
        <v>0</v>
      </c>
    </row>
    <row r="114" spans="1:9" x14ac:dyDescent="0.25">
      <c r="A114" s="15"/>
      <c r="B114" s="74" t="s">
        <v>15</v>
      </c>
      <c r="C114" s="74"/>
      <c r="D114" s="7">
        <f>D16+D25+D35+D44+D49+D60+D69+D78+D87+D94+D113</f>
        <v>0</v>
      </c>
      <c r="E114" s="7">
        <f>E16+E25+E35+E44+E49+E60+E69+E78+E87+E94+E113</f>
        <v>0</v>
      </c>
      <c r="F114" s="7">
        <f>F16+F25+F35+F44+F49+F60+F69+F78+F87+F94+F113</f>
        <v>0</v>
      </c>
    </row>
    <row r="115" spans="1:9" x14ac:dyDescent="0.25">
      <c r="A115" s="15"/>
      <c r="B115" s="15"/>
      <c r="C115" s="15"/>
      <c r="D115" s="33"/>
    </row>
    <row r="116" spans="1:9" x14ac:dyDescent="0.25">
      <c r="A116" s="11" t="s">
        <v>9</v>
      </c>
      <c r="B116" s="11"/>
      <c r="C116" s="11"/>
      <c r="D116" s="32"/>
    </row>
    <row r="117" spans="1:9" x14ac:dyDescent="0.25">
      <c r="A117" s="13" t="s">
        <v>10</v>
      </c>
      <c r="B117" s="13"/>
      <c r="C117" s="13"/>
      <c r="D117" s="32"/>
    </row>
    <row r="118" spans="1:9" ht="36" customHeight="1" x14ac:dyDescent="0.25">
      <c r="A118" s="8" t="s">
        <v>29</v>
      </c>
      <c r="B118" s="8" t="s">
        <v>42</v>
      </c>
      <c r="C118" s="8" t="s">
        <v>43</v>
      </c>
      <c r="D118" s="35" t="s">
        <v>0</v>
      </c>
      <c r="E118" s="38" t="s">
        <v>47</v>
      </c>
      <c r="F118" s="38" t="s">
        <v>49</v>
      </c>
    </row>
    <row r="119" spans="1:9" x14ac:dyDescent="0.25">
      <c r="A119" s="63" t="s">
        <v>30</v>
      </c>
      <c r="B119" s="19"/>
      <c r="C119" s="17"/>
      <c r="D119" s="36">
        <f t="shared" ref="D119:D131" si="20">B119*C119</f>
        <v>0</v>
      </c>
      <c r="E119" s="39"/>
      <c r="F119" s="39"/>
      <c r="I119" s="68">
        <f>B119*1</f>
        <v>0</v>
      </c>
    </row>
    <row r="120" spans="1:9" x14ac:dyDescent="0.25">
      <c r="A120" s="63" t="s">
        <v>60</v>
      </c>
      <c r="B120" s="19"/>
      <c r="C120" s="66">
        <v>0</v>
      </c>
      <c r="D120" s="64">
        <f t="shared" si="20"/>
        <v>0</v>
      </c>
      <c r="E120" s="67"/>
      <c r="F120" s="67"/>
      <c r="I120" s="68">
        <f>B120*1</f>
        <v>0</v>
      </c>
    </row>
    <row r="121" spans="1:9" x14ac:dyDescent="0.25">
      <c r="A121" s="63" t="s">
        <v>34</v>
      </c>
      <c r="B121" s="19"/>
      <c r="C121" s="17"/>
      <c r="D121" s="36">
        <f t="shared" si="20"/>
        <v>0</v>
      </c>
      <c r="E121" s="39"/>
      <c r="F121" s="39"/>
      <c r="I121" s="68">
        <f>B121*0.7</f>
        <v>0</v>
      </c>
    </row>
    <row r="122" spans="1:9" x14ac:dyDescent="0.25">
      <c r="A122" s="63" t="s">
        <v>61</v>
      </c>
      <c r="B122" s="19"/>
      <c r="C122" s="66">
        <v>0</v>
      </c>
      <c r="D122" s="64">
        <f t="shared" ref="D122" si="21">B122*C122</f>
        <v>0</v>
      </c>
      <c r="E122" s="67"/>
      <c r="F122" s="67"/>
      <c r="I122" s="68">
        <f>B122*0.7</f>
        <v>0</v>
      </c>
    </row>
    <row r="123" spans="1:9" x14ac:dyDescent="0.25">
      <c r="A123" s="63" t="s">
        <v>31</v>
      </c>
      <c r="B123" s="19"/>
      <c r="C123" s="17"/>
      <c r="D123" s="36">
        <f t="shared" si="20"/>
        <v>0</v>
      </c>
      <c r="E123" s="39"/>
      <c r="F123" s="39"/>
      <c r="I123" s="68">
        <f>B123*0.5</f>
        <v>0</v>
      </c>
    </row>
    <row r="124" spans="1:9" x14ac:dyDescent="0.25">
      <c r="A124" s="63" t="s">
        <v>62</v>
      </c>
      <c r="B124" s="19"/>
      <c r="C124" s="66">
        <v>0</v>
      </c>
      <c r="D124" s="64">
        <f t="shared" ref="D124" si="22">B124*C124</f>
        <v>0</v>
      </c>
      <c r="E124" s="67"/>
      <c r="F124" s="67"/>
      <c r="I124" s="68">
        <f>B124*0.5</f>
        <v>0</v>
      </c>
    </row>
    <row r="125" spans="1:9" x14ac:dyDescent="0.25">
      <c r="A125" s="63" t="s">
        <v>63</v>
      </c>
      <c r="B125" s="19"/>
      <c r="C125" s="17"/>
      <c r="D125" s="36">
        <f t="shared" si="20"/>
        <v>0</v>
      </c>
      <c r="E125" s="39"/>
      <c r="F125" s="39"/>
      <c r="I125" s="68">
        <f>B125*0.3809524</f>
        <v>0</v>
      </c>
    </row>
    <row r="126" spans="1:9" x14ac:dyDescent="0.25">
      <c r="A126" s="63" t="s">
        <v>64</v>
      </c>
      <c r="B126" s="19"/>
      <c r="C126" s="66">
        <v>0</v>
      </c>
      <c r="D126" s="64">
        <f t="shared" ref="D126" si="23">B126*C126</f>
        <v>0</v>
      </c>
      <c r="E126" s="67"/>
      <c r="F126" s="67"/>
      <c r="I126" s="68">
        <f>B126*0.3809524</f>
        <v>0</v>
      </c>
    </row>
    <row r="127" spans="1:9" x14ac:dyDescent="0.25">
      <c r="A127" s="63" t="s">
        <v>65</v>
      </c>
      <c r="B127" s="19"/>
      <c r="C127" s="17"/>
      <c r="D127" s="36">
        <f t="shared" si="20"/>
        <v>0</v>
      </c>
      <c r="E127" s="39"/>
      <c r="F127" s="39"/>
      <c r="I127" s="68">
        <f>B127*0.26455027</f>
        <v>0</v>
      </c>
    </row>
    <row r="128" spans="1:9" x14ac:dyDescent="0.25">
      <c r="A128" s="63" t="s">
        <v>66</v>
      </c>
      <c r="B128" s="19"/>
      <c r="C128" s="66">
        <v>0</v>
      </c>
      <c r="D128" s="64">
        <f t="shared" ref="D128" si="24">B128*C128</f>
        <v>0</v>
      </c>
      <c r="E128" s="67"/>
      <c r="F128" s="67"/>
      <c r="I128" s="68">
        <f>B128*0.26455027</f>
        <v>0</v>
      </c>
    </row>
    <row r="129" spans="1:9" x14ac:dyDescent="0.25">
      <c r="A129" s="63" t="s">
        <v>67</v>
      </c>
      <c r="B129" s="19"/>
      <c r="C129" s="17"/>
      <c r="D129" s="36">
        <f t="shared" si="20"/>
        <v>0</v>
      </c>
      <c r="E129" s="39"/>
      <c r="F129" s="39"/>
      <c r="I129" s="68">
        <f>B129*0.21164022</f>
        <v>0</v>
      </c>
    </row>
    <row r="130" spans="1:9" x14ac:dyDescent="0.25">
      <c r="A130" s="63" t="s">
        <v>68</v>
      </c>
      <c r="B130" s="19"/>
      <c r="C130" s="66">
        <v>0</v>
      </c>
      <c r="D130" s="64">
        <f t="shared" ref="D130" si="25">B130*C130</f>
        <v>0</v>
      </c>
      <c r="E130" s="67"/>
      <c r="F130" s="67"/>
      <c r="I130" s="68">
        <f>B130*0.21164022</f>
        <v>0</v>
      </c>
    </row>
    <row r="131" spans="1:9" x14ac:dyDescent="0.25">
      <c r="A131" s="63" t="s">
        <v>69</v>
      </c>
      <c r="B131" s="19"/>
      <c r="C131" s="17"/>
      <c r="D131" s="36">
        <f t="shared" si="20"/>
        <v>0</v>
      </c>
      <c r="E131" s="39"/>
      <c r="F131" s="39"/>
      <c r="I131" s="68">
        <f>B131*0.05627705</f>
        <v>0</v>
      </c>
    </row>
    <row r="132" spans="1:9" x14ac:dyDescent="0.25">
      <c r="A132" s="24"/>
      <c r="B132" s="71" t="s">
        <v>3</v>
      </c>
      <c r="C132" s="71"/>
      <c r="D132" s="37">
        <f>SUM(D119:D131)</f>
        <v>0</v>
      </c>
      <c r="E132" s="37">
        <f t="shared" ref="E132:F132" si="26">SUM(E119:E131)</f>
        <v>0</v>
      </c>
      <c r="F132" s="9">
        <f t="shared" si="26"/>
        <v>0</v>
      </c>
      <c r="I132" s="28">
        <f>SUM(I119:I131)</f>
        <v>0</v>
      </c>
    </row>
    <row r="133" spans="1:9" x14ac:dyDescent="0.25">
      <c r="A133" s="11"/>
      <c r="B133" s="11"/>
      <c r="C133" s="11"/>
      <c r="D133" s="32"/>
    </row>
    <row r="134" spans="1:9" x14ac:dyDescent="0.25">
      <c r="A134" s="11" t="s">
        <v>11</v>
      </c>
      <c r="B134" s="11"/>
      <c r="C134" s="11"/>
      <c r="D134" s="32"/>
    </row>
    <row r="135" spans="1:9" x14ac:dyDescent="0.25">
      <c r="A135" s="8" t="s">
        <v>25</v>
      </c>
      <c r="B135" s="79" t="s">
        <v>24</v>
      </c>
      <c r="C135" s="80"/>
      <c r="D135" s="35" t="s">
        <v>0</v>
      </c>
      <c r="E135" s="38" t="s">
        <v>47</v>
      </c>
      <c r="F135" s="38" t="s">
        <v>48</v>
      </c>
    </row>
    <row r="136" spans="1:9" x14ac:dyDescent="0.25">
      <c r="A136" s="3" t="s">
        <v>12</v>
      </c>
      <c r="B136" s="75"/>
      <c r="C136" s="76"/>
      <c r="D136" s="40">
        <f t="shared" ref="D136:D139" si="27">E136+F136</f>
        <v>0</v>
      </c>
      <c r="E136" s="39"/>
      <c r="F136" s="39"/>
    </row>
    <row r="137" spans="1:9" x14ac:dyDescent="0.25">
      <c r="A137" s="3" t="s">
        <v>13</v>
      </c>
      <c r="B137" s="75"/>
      <c r="C137" s="76"/>
      <c r="D137" s="40">
        <f t="shared" si="27"/>
        <v>0</v>
      </c>
      <c r="E137" s="39"/>
      <c r="F137" s="39"/>
    </row>
    <row r="138" spans="1:9" x14ac:dyDescent="0.25">
      <c r="A138" s="3" t="s">
        <v>14</v>
      </c>
      <c r="B138" s="75"/>
      <c r="C138" s="76"/>
      <c r="D138" s="40">
        <f t="shared" si="27"/>
        <v>0</v>
      </c>
      <c r="E138" s="39"/>
      <c r="F138" s="39"/>
    </row>
    <row r="139" spans="1:9" x14ac:dyDescent="0.25">
      <c r="A139" s="3"/>
      <c r="B139" s="72"/>
      <c r="C139" s="72"/>
      <c r="D139" s="40">
        <f t="shared" si="27"/>
        <v>0</v>
      </c>
      <c r="E139" s="39"/>
      <c r="F139" s="39"/>
    </row>
    <row r="140" spans="1:9" x14ac:dyDescent="0.25">
      <c r="A140" s="21"/>
      <c r="B140" s="73" t="s">
        <v>3</v>
      </c>
      <c r="C140" s="73"/>
      <c r="D140" s="23">
        <f>SUM(D136:D139)</f>
        <v>0</v>
      </c>
      <c r="E140" s="23">
        <f t="shared" ref="E140:F140" si="28">SUM(E136:E139)</f>
        <v>0</v>
      </c>
      <c r="F140" s="23">
        <f t="shared" si="28"/>
        <v>0</v>
      </c>
    </row>
    <row r="141" spans="1:9" x14ac:dyDescent="0.25">
      <c r="A141" s="15"/>
      <c r="B141" s="71" t="s">
        <v>16</v>
      </c>
      <c r="C141" s="71"/>
      <c r="D141" s="23">
        <f>D132+D140</f>
        <v>0</v>
      </c>
      <c r="E141" s="23">
        <f t="shared" ref="E141:F141" si="29">E132+E140</f>
        <v>0</v>
      </c>
      <c r="F141" s="23">
        <f t="shared" si="29"/>
        <v>0</v>
      </c>
    </row>
    <row r="142" spans="1:9" x14ac:dyDescent="0.25">
      <c r="A142" s="15"/>
      <c r="B142" s="15"/>
      <c r="C142" s="15"/>
    </row>
    <row r="143" spans="1:9" x14ac:dyDescent="0.25">
      <c r="A143" s="14" t="s">
        <v>17</v>
      </c>
      <c r="B143" s="14"/>
      <c r="C143" s="14"/>
    </row>
    <row r="144" spans="1:9" x14ac:dyDescent="0.25">
      <c r="A144" s="11" t="s">
        <v>18</v>
      </c>
      <c r="B144" s="11"/>
      <c r="C144" s="11"/>
    </row>
    <row r="145" spans="1:7" x14ac:dyDescent="0.25">
      <c r="A145" s="41" t="s">
        <v>29</v>
      </c>
      <c r="B145" s="41" t="s">
        <v>24</v>
      </c>
      <c r="C145" s="41" t="s">
        <v>47</v>
      </c>
      <c r="D145" s="41" t="s">
        <v>49</v>
      </c>
      <c r="E145" s="41" t="s">
        <v>0</v>
      </c>
      <c r="F145" s="42" t="s">
        <v>51</v>
      </c>
      <c r="G145" s="42" t="s">
        <v>52</v>
      </c>
    </row>
    <row r="146" spans="1:7" ht="50.25" customHeight="1" x14ac:dyDescent="0.25">
      <c r="A146" s="43" t="s">
        <v>53</v>
      </c>
      <c r="B146" s="43"/>
      <c r="C146" s="2"/>
      <c r="D146" s="2"/>
      <c r="E146" s="44">
        <f t="shared" ref="E146" si="30">SUM(C146:D146)</f>
        <v>0</v>
      </c>
      <c r="F146" s="10">
        <f>(E112+E141)*0.0526</f>
        <v>0</v>
      </c>
      <c r="G146" s="10">
        <f>(D114+D141)*0.1</f>
        <v>0</v>
      </c>
    </row>
    <row r="147" spans="1:7" x14ac:dyDescent="0.25">
      <c r="A147" s="45"/>
      <c r="B147" s="45"/>
      <c r="C147" s="46" t="str">
        <f>IF(C146&gt;F146, "Over Max", "Allowable")</f>
        <v>Allowable</v>
      </c>
      <c r="D147" s="46" t="str">
        <f>IF(D146&gt;G146, "Over Max", "Allowable")</f>
        <v>Allowable</v>
      </c>
      <c r="E147" s="47"/>
      <c r="F147" s="45"/>
      <c r="G147" s="45"/>
    </row>
    <row r="148" spans="1:7" x14ac:dyDescent="0.25">
      <c r="A148" s="48" t="s">
        <v>19</v>
      </c>
      <c r="B148" s="49"/>
      <c r="C148" s="50"/>
      <c r="D148" s="50"/>
      <c r="E148" s="34"/>
    </row>
    <row r="149" spans="1:7" ht="15.75" customHeight="1" x14ac:dyDescent="0.25">
      <c r="A149" s="41" t="s">
        <v>20</v>
      </c>
      <c r="B149" s="41"/>
      <c r="C149" s="41" t="s">
        <v>47</v>
      </c>
      <c r="D149" s="41" t="s">
        <v>49</v>
      </c>
      <c r="E149" s="41" t="s">
        <v>0</v>
      </c>
    </row>
    <row r="150" spans="1:7" ht="28.5" customHeight="1" x14ac:dyDescent="0.25">
      <c r="A150" s="51"/>
      <c r="B150" s="52"/>
      <c r="C150" s="2"/>
      <c r="D150" s="2"/>
      <c r="E150" s="9">
        <f t="shared" ref="E150:E151" si="31">SUM(C150:D150)</f>
        <v>0</v>
      </c>
    </row>
    <row r="151" spans="1:7" x14ac:dyDescent="0.25">
      <c r="A151" s="53" t="s">
        <v>21</v>
      </c>
      <c r="B151" s="53"/>
      <c r="C151" s="6">
        <f>C146+C150</f>
        <v>0</v>
      </c>
      <c r="D151" s="6">
        <f>D146+D150</f>
        <v>0</v>
      </c>
      <c r="E151" s="9">
        <f t="shared" si="31"/>
        <v>0</v>
      </c>
    </row>
    <row r="152" spans="1:7" x14ac:dyDescent="0.25">
      <c r="B152" s="15"/>
      <c r="C152" s="15"/>
      <c r="D152" s="16"/>
    </row>
    <row r="153" spans="1:7" s="45" customFormat="1" x14ac:dyDescent="0.25">
      <c r="A153" s="53" t="s">
        <v>54</v>
      </c>
      <c r="B153" s="53"/>
      <c r="C153" s="6">
        <f>E114+E141+C151</f>
        <v>0</v>
      </c>
      <c r="D153" s="6">
        <f>F114+F141+D151</f>
        <v>0</v>
      </c>
      <c r="E153" s="9">
        <f t="shared" ref="E153" si="32">SUM(C153:D153)</f>
        <v>0</v>
      </c>
    </row>
    <row r="154" spans="1:7" s="45" customFormat="1" x14ac:dyDescent="0.25">
      <c r="E154" s="47"/>
    </row>
    <row r="155" spans="1:7" s="45" customFormat="1" x14ac:dyDescent="0.25">
      <c r="A155" s="53" t="s">
        <v>55</v>
      </c>
      <c r="B155" s="54"/>
      <c r="C155" s="55" t="e">
        <f>C153/E153</f>
        <v>#DIV/0!</v>
      </c>
      <c r="D155" s="55" t="e">
        <f>D153/E153</f>
        <v>#DIV/0!</v>
      </c>
      <c r="E155" s="47"/>
    </row>
    <row r="156" spans="1:7" s="45" customFormat="1" x14ac:dyDescent="0.25">
      <c r="A156" s="56" t="s">
        <v>73</v>
      </c>
      <c r="B156" s="69">
        <f>I132</f>
        <v>0</v>
      </c>
      <c r="C156" s="57"/>
      <c r="D156" s="57"/>
      <c r="E156" s="47"/>
    </row>
    <row r="157" spans="1:7" s="45" customFormat="1" ht="31.5" customHeight="1" x14ac:dyDescent="0.25">
      <c r="A157" s="56" t="s">
        <v>50</v>
      </c>
      <c r="B157" s="58" t="e">
        <f>C153/B156</f>
        <v>#DIV/0!</v>
      </c>
      <c r="C157" s="93" t="e">
        <f>IF(B157&gt;21600, "Over Max Cost Per MSY", "Allowable Cost Per MSY")</f>
        <v>#DIV/0!</v>
      </c>
      <c r="D157" s="93"/>
      <c r="E157" s="47"/>
    </row>
    <row r="158" spans="1:7" s="45" customFormat="1" x14ac:dyDescent="0.25">
      <c r="C158" s="57"/>
      <c r="D158" s="57"/>
      <c r="E158" s="47"/>
    </row>
    <row r="159" spans="1:7" s="45" customFormat="1" x14ac:dyDescent="0.25">
      <c r="A159" s="59"/>
      <c r="B159" s="59"/>
      <c r="E159" s="47"/>
    </row>
    <row r="160" spans="1:7" s="45" customFormat="1" x14ac:dyDescent="0.25">
      <c r="A160" s="60" t="s">
        <v>56</v>
      </c>
      <c r="B160" s="60" t="s">
        <v>57</v>
      </c>
      <c r="C160" s="60" t="s">
        <v>58</v>
      </c>
      <c r="E160" s="47"/>
    </row>
    <row r="161" spans="1:5" s="45" customFormat="1" x14ac:dyDescent="0.25">
      <c r="A161" s="61"/>
      <c r="B161" s="2"/>
      <c r="C161" s="2"/>
      <c r="E161" s="47"/>
    </row>
    <row r="162" spans="1:5" s="45" customFormat="1" x14ac:dyDescent="0.25">
      <c r="A162" s="62"/>
      <c r="B162" s="2"/>
      <c r="C162" s="2"/>
      <c r="E162" s="47"/>
    </row>
    <row r="163" spans="1:5" s="45" customFormat="1" x14ac:dyDescent="0.25">
      <c r="A163" s="62"/>
      <c r="B163" s="2"/>
      <c r="C163" s="2"/>
      <c r="E163" s="47"/>
    </row>
    <row r="164" spans="1:5" s="45" customFormat="1" x14ac:dyDescent="0.25">
      <c r="A164" s="62"/>
      <c r="B164" s="2"/>
      <c r="C164" s="2"/>
      <c r="E164" s="47"/>
    </row>
    <row r="165" spans="1:5" s="45" customFormat="1" x14ac:dyDescent="0.25">
      <c r="A165" s="62"/>
      <c r="B165" s="2"/>
      <c r="C165" s="2"/>
      <c r="E165" s="47"/>
    </row>
    <row r="166" spans="1:5" s="45" customFormat="1" x14ac:dyDescent="0.25">
      <c r="A166" s="62"/>
      <c r="B166" s="2"/>
      <c r="C166" s="2"/>
      <c r="E166" s="47"/>
    </row>
    <row r="167" spans="1:5" s="45" customFormat="1" x14ac:dyDescent="0.25">
      <c r="A167" s="94" t="s">
        <v>59</v>
      </c>
      <c r="B167" s="95"/>
      <c r="C167" s="44">
        <f>SUM(C161:C166)</f>
        <v>0</v>
      </c>
      <c r="E167" s="47"/>
    </row>
  </sheetData>
  <sheetProtection selectLockedCells="1"/>
  <mergeCells count="105">
    <mergeCell ref="C157:D157"/>
    <mergeCell ref="A167:B167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80:D80"/>
    <mergeCell ref="A89:D89"/>
    <mergeCell ref="B19:C19"/>
    <mergeCell ref="B16:C16"/>
    <mergeCell ref="B20:C20"/>
    <mergeCell ref="B21:C21"/>
    <mergeCell ref="B22:C22"/>
    <mergeCell ref="B23:C23"/>
    <mergeCell ref="B24:C24"/>
    <mergeCell ref="B25:C25"/>
    <mergeCell ref="B28:C28"/>
    <mergeCell ref="B38:C38"/>
    <mergeCell ref="B52:C52"/>
    <mergeCell ref="B49:C49"/>
    <mergeCell ref="B47:C47"/>
    <mergeCell ref="B72:C72"/>
    <mergeCell ref="B81:C81"/>
    <mergeCell ref="B90:C90"/>
    <mergeCell ref="B97:C97"/>
    <mergeCell ref="B66:C66"/>
    <mergeCell ref="B67:C67"/>
    <mergeCell ref="B68:C68"/>
    <mergeCell ref="B69:C69"/>
    <mergeCell ref="B73:C73"/>
    <mergeCell ref="B74:C74"/>
    <mergeCell ref="B75:C75"/>
    <mergeCell ref="B76:C76"/>
    <mergeCell ref="B77:C77"/>
    <mergeCell ref="B78:C78"/>
    <mergeCell ref="B82:C82"/>
    <mergeCell ref="A71:D71"/>
    <mergeCell ref="B83:C83"/>
    <mergeCell ref="B63:C63"/>
    <mergeCell ref="A62:D62"/>
    <mergeCell ref="B84:C84"/>
    <mergeCell ref="B135:C135"/>
    <mergeCell ref="B29:C29"/>
    <mergeCell ref="B30:C30"/>
    <mergeCell ref="B31:C31"/>
    <mergeCell ref="B33:C33"/>
    <mergeCell ref="B34:C34"/>
    <mergeCell ref="B35:C35"/>
    <mergeCell ref="B39:C39"/>
    <mergeCell ref="B40:C40"/>
    <mergeCell ref="B41:C41"/>
    <mergeCell ref="B42:C42"/>
    <mergeCell ref="B43:C43"/>
    <mergeCell ref="B44:C44"/>
    <mergeCell ref="B48:C48"/>
    <mergeCell ref="B53:C53"/>
    <mergeCell ref="B54:C54"/>
    <mergeCell ref="B55:C55"/>
    <mergeCell ref="B56:C56"/>
    <mergeCell ref="B57:C57"/>
    <mergeCell ref="B58:C58"/>
    <mergeCell ref="B59:C59"/>
    <mergeCell ref="B60:C60"/>
    <mergeCell ref="B64:C64"/>
    <mergeCell ref="B65:C65"/>
    <mergeCell ref="B85:C85"/>
    <mergeCell ref="B86:C86"/>
    <mergeCell ref="B87:C87"/>
    <mergeCell ref="B91:C91"/>
    <mergeCell ref="B92:C92"/>
    <mergeCell ref="B93:C93"/>
    <mergeCell ref="B94:C94"/>
    <mergeCell ref="B98:C98"/>
    <mergeCell ref="B99:C99"/>
    <mergeCell ref="B1:D1"/>
    <mergeCell ref="B132:C132"/>
    <mergeCell ref="B32:C32"/>
    <mergeCell ref="B140:C140"/>
    <mergeCell ref="B141:C141"/>
    <mergeCell ref="B114:C114"/>
    <mergeCell ref="B136:C136"/>
    <mergeCell ref="B137:C137"/>
    <mergeCell ref="B138:C138"/>
    <mergeCell ref="B139:C139"/>
    <mergeCell ref="B109:C109"/>
    <mergeCell ref="B100:C100"/>
    <mergeCell ref="B101:C101"/>
    <mergeCell ref="B102:C102"/>
    <mergeCell ref="B103:C103"/>
    <mergeCell ref="B110:C110"/>
    <mergeCell ref="B111:C111"/>
    <mergeCell ref="B112:C112"/>
    <mergeCell ref="B113:C113"/>
    <mergeCell ref="B104:C104"/>
    <mergeCell ref="B105:C105"/>
    <mergeCell ref="B106:C106"/>
    <mergeCell ref="B107:C107"/>
    <mergeCell ref="B108:C108"/>
  </mergeCells>
  <dataValidations count="1">
    <dataValidation type="whole" allowBlank="1" showInputMessage="1" showErrorMessage="1" sqref="B161:C166 C150:D150 E82:F86 E34:F34 E73:F77 E64:F68 C146:D146 E91:F93 E98:F112 D119:D131" xr:uid="{00000000-0002-0000-0000-000000000000}">
      <formula1>0</formula1>
      <formula2>1000000</formula2>
    </dataValidation>
  </dataValidations>
  <pageMargins left="0.7" right="0.7" top="0.5" bottom="0.25" header="0.3" footer="0.3"/>
  <pageSetup scale="71" orientation="portrait" r:id="rId1"/>
  <rowBreaks count="2" manualBreakCount="2">
    <brk id="50" max="16383" man="1"/>
    <brk id="11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C81CD1D6FC6240B6099A9EC2810A75" ma:contentTypeVersion="1" ma:contentTypeDescription="Create a new document." ma:contentTypeScope="" ma:versionID="98ee8d0975bc59e0334e74df1196f9fe">
  <xsd:schema xmlns:xsd="http://www.w3.org/2001/XMLSchema" xmlns:xs="http://www.w3.org/2001/XMLSchema" xmlns:p="http://schemas.microsoft.com/office/2006/metadata/properties" xmlns:ns1="http://schemas.microsoft.com/sharepoint/v3" xmlns:ns2="b748ba19-add2-449e-9163-a62ce48df8ac" targetNamespace="http://schemas.microsoft.com/office/2006/metadata/properties" ma:root="true" ma:fieldsID="f610e2d93730cf601605f61c3cb7975f" ns1:_="" ns2:_="">
    <xsd:import namespace="http://schemas.microsoft.com/sharepoint/v3"/>
    <xsd:import namespace="b748ba19-add2-449e-9163-a62ce48df8a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8ba19-add2-449e-9163-a62ce48df8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b748ba19-add2-449e-9163-a62ce48df8a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0E3CBAF-87E5-4AC7-999C-7962ADD02404}"/>
</file>

<file path=customXml/itemProps2.xml><?xml version="1.0" encoding="utf-8"?>
<ds:datastoreItem xmlns:ds="http://schemas.openxmlformats.org/officeDocument/2006/customXml" ds:itemID="{EE854D0B-9930-425A-8951-756BB3EDF1FA}"/>
</file>

<file path=customXml/itemProps3.xml><?xml version="1.0" encoding="utf-8"?>
<ds:datastoreItem xmlns:ds="http://schemas.openxmlformats.org/officeDocument/2006/customXml" ds:itemID="{F6147736-0E01-439C-8839-178679FA1E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AmeriCorps Grant Budget 2022</vt:lpstr>
      <vt:lpstr>'AmeriCorps Grant Budget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Maureen Eccleston</dc:creator>
  <cp:lastModifiedBy>Miller, Tanyia (L&amp;I)</cp:lastModifiedBy>
  <cp:lastPrinted>2018-10-31T14:41:28Z</cp:lastPrinted>
  <dcterms:created xsi:type="dcterms:W3CDTF">2014-03-05T17:10:28Z</dcterms:created>
  <dcterms:modified xsi:type="dcterms:W3CDTF">2022-01-11T17:21:59Z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0x01010041C81CD1D6FC6240B6099A9EC2810A75</vt:lpwstr>
  </property>
  <property fmtid="{D5CDD505-2E9C-101B-9397-08002B2CF9AE}" pid="3" name="Order">
    <vt:r8>4200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