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srokosz/Downloads/"/>
    </mc:Choice>
  </mc:AlternateContent>
  <xr:revisionPtr revIDLastSave="0" documentId="13_ncr:1_{F9A81D93-FE8D-E74D-909A-08100949F663}" xr6:coauthVersionLast="47" xr6:coauthVersionMax="47" xr10:uidLastSave="{00000000-0000-0000-0000-000000000000}"/>
  <workbookProtection lockStructure="1"/>
  <bookViews>
    <workbookView xWindow="0" yWindow="760" windowWidth="34560" windowHeight="20180" xr2:uid="{00000000-000D-0000-FFFF-FFFF00000000}"/>
  </bookViews>
  <sheets>
    <sheet name="Budget Summary" sheetId="5" r:id="rId1"/>
    <sheet name="Budget &amp; Exp Details" sheetId="7" r:id="rId2"/>
    <sheet name="Budget Justification" sheetId="9" r:id="rId3"/>
    <sheet name="Invoice" sheetId="4" state="hidden" r:id="rId4"/>
    <sheet name="FSR" sheetId="2" state="hidden" r:id="rId5"/>
    <sheet name="FSR Details" sheetId="3" state="hidden" r:id="rId6"/>
    <sheet name=" Draw Details " sheetId="1" state="hidden" r:id="rId7"/>
  </sheets>
  <definedNames>
    <definedName name="_xlnm.Print_Area" localSheetId="6">' Draw Details '!$A:$F</definedName>
    <definedName name="_xlnm.Print_Area" localSheetId="1">'Budget &amp; Exp Details'!$A$1:$G$329</definedName>
    <definedName name="_xlnm.Print_Titles" localSheetId="1">'Budget &amp; Exp Details'!$3:$3</definedName>
    <definedName name="_xlnm.Print_Titles" localSheetId="2">'Budget Justification'!$1:$1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C28" i="2"/>
  <c r="Q332" i="7"/>
  <c r="D28" i="2" s="1"/>
  <c r="K9" i="7"/>
  <c r="M9" i="7" s="1"/>
  <c r="K320" i="7"/>
  <c r="M320" i="7"/>
  <c r="O320" i="7" s="1"/>
  <c r="K319" i="7"/>
  <c r="K318" i="7"/>
  <c r="M318" i="7" s="1"/>
  <c r="K317" i="7"/>
  <c r="M317" i="7" s="1"/>
  <c r="K316" i="7"/>
  <c r="M316" i="7" s="1"/>
  <c r="K315" i="7"/>
  <c r="M315" i="7" s="1"/>
  <c r="K314" i="7"/>
  <c r="M314" i="7" s="1"/>
  <c r="O314" i="7" s="1"/>
  <c r="K313" i="7"/>
  <c r="M313" i="7" s="1"/>
  <c r="K312" i="7"/>
  <c r="M312" i="7" s="1"/>
  <c r="O312" i="7" s="1"/>
  <c r="K311" i="7"/>
  <c r="M311" i="7" s="1"/>
  <c r="K304" i="7"/>
  <c r="M304" i="7" s="1"/>
  <c r="K303" i="7"/>
  <c r="M303" i="7" s="1"/>
  <c r="K302" i="7"/>
  <c r="M302" i="7"/>
  <c r="O302" i="7" s="1"/>
  <c r="K301" i="7"/>
  <c r="M301" i="7" s="1"/>
  <c r="O301" i="7" s="1"/>
  <c r="K300" i="7"/>
  <c r="M300" i="7" s="1"/>
  <c r="K299" i="7"/>
  <c r="M299" i="7" s="1"/>
  <c r="K298" i="7"/>
  <c r="M298" i="7"/>
  <c r="K297" i="7"/>
  <c r="K296" i="7"/>
  <c r="M296" i="7" s="1"/>
  <c r="K295" i="7"/>
  <c r="M295" i="7" s="1"/>
  <c r="K288" i="7"/>
  <c r="M288" i="7" s="1"/>
  <c r="O288" i="7" s="1"/>
  <c r="K287" i="7"/>
  <c r="M287" i="7" s="1"/>
  <c r="K286" i="7"/>
  <c r="M286" i="7" s="1"/>
  <c r="K285" i="7"/>
  <c r="M285" i="7" s="1"/>
  <c r="K284" i="7"/>
  <c r="M284" i="7"/>
  <c r="K283" i="7"/>
  <c r="M283" i="7" s="1"/>
  <c r="K282" i="7"/>
  <c r="M282" i="7" s="1"/>
  <c r="K281" i="7"/>
  <c r="M281" i="7" s="1"/>
  <c r="K280" i="7"/>
  <c r="M280" i="7" s="1"/>
  <c r="O280" i="7" s="1"/>
  <c r="K279" i="7"/>
  <c r="K272" i="7"/>
  <c r="M272" i="7" s="1"/>
  <c r="K271" i="7"/>
  <c r="M271" i="7" s="1"/>
  <c r="K270" i="7"/>
  <c r="M270" i="7"/>
  <c r="K269" i="7"/>
  <c r="M269" i="7" s="1"/>
  <c r="K268" i="7"/>
  <c r="M268" i="7" s="1"/>
  <c r="K267" i="7"/>
  <c r="M267" i="7" s="1"/>
  <c r="K266" i="7"/>
  <c r="M266" i="7" s="1"/>
  <c r="K265" i="7"/>
  <c r="K264" i="7"/>
  <c r="K273" i="7" s="1"/>
  <c r="M264" i="7"/>
  <c r="K263" i="7"/>
  <c r="M263" i="7" s="1"/>
  <c r="O263" i="7" s="1"/>
  <c r="K256" i="7"/>
  <c r="M256" i="7"/>
  <c r="K255" i="7"/>
  <c r="M255" i="7" s="1"/>
  <c r="K254" i="7"/>
  <c r="M254" i="7"/>
  <c r="K253" i="7"/>
  <c r="M253" i="7" s="1"/>
  <c r="O253" i="7" s="1"/>
  <c r="K252" i="7"/>
  <c r="M252" i="7"/>
  <c r="K251" i="7"/>
  <c r="M251" i="7" s="1"/>
  <c r="O251" i="7" s="1"/>
  <c r="K250" i="7"/>
  <c r="M250" i="7"/>
  <c r="O250" i="7" s="1"/>
  <c r="K249" i="7"/>
  <c r="M249" i="7" s="1"/>
  <c r="O249" i="7" s="1"/>
  <c r="K248" i="7"/>
  <c r="M248" i="7"/>
  <c r="K247" i="7"/>
  <c r="M247" i="7" s="1"/>
  <c r="K240" i="7"/>
  <c r="M240" i="7"/>
  <c r="K239" i="7"/>
  <c r="M239" i="7" s="1"/>
  <c r="K238" i="7"/>
  <c r="M238" i="7"/>
  <c r="K237" i="7"/>
  <c r="M237" i="7" s="1"/>
  <c r="K236" i="7"/>
  <c r="M236" i="7"/>
  <c r="K235" i="7"/>
  <c r="M235" i="7" s="1"/>
  <c r="K234" i="7"/>
  <c r="M234" i="7"/>
  <c r="K233" i="7"/>
  <c r="M233" i="7" s="1"/>
  <c r="K232" i="7"/>
  <c r="K241" i="7" s="1"/>
  <c r="M232" i="7"/>
  <c r="O232" i="7" s="1"/>
  <c r="K231" i="7"/>
  <c r="M231" i="7" s="1"/>
  <c r="K224" i="7"/>
  <c r="M224" i="7"/>
  <c r="K223" i="7"/>
  <c r="M223" i="7" s="1"/>
  <c r="K222" i="7"/>
  <c r="M222" i="7"/>
  <c r="K221" i="7"/>
  <c r="M221" i="7" s="1"/>
  <c r="K220" i="7"/>
  <c r="M220" i="7"/>
  <c r="K219" i="7"/>
  <c r="M219" i="7" s="1"/>
  <c r="K218" i="7"/>
  <c r="K225" i="7" s="1"/>
  <c r="M218" i="7"/>
  <c r="O218" i="7" s="1"/>
  <c r="K217" i="7"/>
  <c r="M217" i="7" s="1"/>
  <c r="K216" i="7"/>
  <c r="M216" i="7"/>
  <c r="K215" i="7"/>
  <c r="M215" i="7" s="1"/>
  <c r="K208" i="7"/>
  <c r="M208" i="7" s="1"/>
  <c r="K207" i="7"/>
  <c r="M207" i="7" s="1"/>
  <c r="K206" i="7"/>
  <c r="M206" i="7" s="1"/>
  <c r="O206" i="7" s="1"/>
  <c r="K205" i="7"/>
  <c r="M205" i="7" s="1"/>
  <c r="K204" i="7"/>
  <c r="M204" i="7" s="1"/>
  <c r="K203" i="7"/>
  <c r="M203" i="7" s="1"/>
  <c r="K202" i="7"/>
  <c r="M202" i="7" s="1"/>
  <c r="K201" i="7"/>
  <c r="K200" i="7"/>
  <c r="M200" i="7"/>
  <c r="K199" i="7"/>
  <c r="M199" i="7" s="1"/>
  <c r="K192" i="7"/>
  <c r="M192" i="7"/>
  <c r="K191" i="7"/>
  <c r="M191" i="7" s="1"/>
  <c r="O191" i="7" s="1"/>
  <c r="K190" i="7"/>
  <c r="M190" i="7"/>
  <c r="K189" i="7"/>
  <c r="M189" i="7" s="1"/>
  <c r="K188" i="7"/>
  <c r="M188" i="7"/>
  <c r="K187" i="7"/>
  <c r="M187" i="7" s="1"/>
  <c r="K186" i="7"/>
  <c r="K193" i="7" s="1"/>
  <c r="M186" i="7"/>
  <c r="M193" i="7" s="1"/>
  <c r="K185" i="7"/>
  <c r="M185" i="7" s="1"/>
  <c r="K184" i="7"/>
  <c r="K183" i="7"/>
  <c r="M183" i="7" s="1"/>
  <c r="K172" i="7"/>
  <c r="M172" i="7" s="1"/>
  <c r="K171" i="7"/>
  <c r="M171" i="7" s="1"/>
  <c r="K170" i="7"/>
  <c r="M170" i="7"/>
  <c r="O170" i="7" s="1"/>
  <c r="K169" i="7"/>
  <c r="M169" i="7" s="1"/>
  <c r="K168" i="7"/>
  <c r="M168" i="7"/>
  <c r="K167" i="7"/>
  <c r="M167" i="7" s="1"/>
  <c r="K166" i="7"/>
  <c r="M166" i="7" s="1"/>
  <c r="K165" i="7"/>
  <c r="M165" i="7" s="1"/>
  <c r="K164" i="7"/>
  <c r="M164" i="7" s="1"/>
  <c r="K163" i="7"/>
  <c r="M163" i="7" s="1"/>
  <c r="K156" i="7"/>
  <c r="M156" i="7" s="1"/>
  <c r="K155" i="7"/>
  <c r="M155" i="7" s="1"/>
  <c r="K154" i="7"/>
  <c r="M154" i="7"/>
  <c r="K153" i="7"/>
  <c r="M153" i="7" s="1"/>
  <c r="K152" i="7"/>
  <c r="M152" i="7" s="1"/>
  <c r="K151" i="7"/>
  <c r="M151" i="7"/>
  <c r="K150" i="7"/>
  <c r="M150" i="7" s="1"/>
  <c r="O150" i="7" s="1"/>
  <c r="K149" i="7"/>
  <c r="M149" i="7"/>
  <c r="K148" i="7"/>
  <c r="M148" i="7" s="1"/>
  <c r="K147" i="7"/>
  <c r="M147" i="7" s="1"/>
  <c r="O147" i="7" s="1"/>
  <c r="K140" i="7"/>
  <c r="M140" i="7" s="1"/>
  <c r="K139" i="7"/>
  <c r="M139" i="7" s="1"/>
  <c r="K138" i="7"/>
  <c r="M138" i="7" s="1"/>
  <c r="K137" i="7"/>
  <c r="M137" i="7" s="1"/>
  <c r="O137" i="7" s="1"/>
  <c r="K136" i="7"/>
  <c r="M136" i="7" s="1"/>
  <c r="K135" i="7"/>
  <c r="M135" i="7" s="1"/>
  <c r="K134" i="7"/>
  <c r="M134" i="7" s="1"/>
  <c r="K133" i="7"/>
  <c r="M133" i="7" s="1"/>
  <c r="K132" i="7"/>
  <c r="M132" i="7"/>
  <c r="K131" i="7"/>
  <c r="K120" i="7"/>
  <c r="K119" i="7"/>
  <c r="M119" i="7" s="1"/>
  <c r="K113" i="7"/>
  <c r="K112" i="7"/>
  <c r="M112" i="7" s="1"/>
  <c r="M114" i="7" s="1"/>
  <c r="K102" i="7"/>
  <c r="M102" i="7" s="1"/>
  <c r="K101" i="7"/>
  <c r="M101" i="7" s="1"/>
  <c r="K100" i="7"/>
  <c r="M100" i="7" s="1"/>
  <c r="K99" i="7"/>
  <c r="M99" i="7"/>
  <c r="K98" i="7"/>
  <c r="M98" i="7" s="1"/>
  <c r="K97" i="7"/>
  <c r="M97" i="7"/>
  <c r="K96" i="7"/>
  <c r="M96" i="7" s="1"/>
  <c r="O96" i="7" s="1"/>
  <c r="K95" i="7"/>
  <c r="M95" i="7" s="1"/>
  <c r="K94" i="7"/>
  <c r="K88" i="7"/>
  <c r="M88" i="7" s="1"/>
  <c r="K87" i="7"/>
  <c r="M87" i="7" s="1"/>
  <c r="K86" i="7"/>
  <c r="M86" i="7"/>
  <c r="K85" i="7"/>
  <c r="K84" i="7"/>
  <c r="M84" i="7" s="1"/>
  <c r="K83" i="7"/>
  <c r="M83" i="7" s="1"/>
  <c r="K82" i="7"/>
  <c r="M82" i="7" s="1"/>
  <c r="K81" i="7"/>
  <c r="M81" i="7" s="1"/>
  <c r="O81" i="7" s="1"/>
  <c r="K80" i="7"/>
  <c r="M80" i="7" s="1"/>
  <c r="K79" i="7"/>
  <c r="L66" i="7"/>
  <c r="I66" i="7"/>
  <c r="K66" i="7" s="1"/>
  <c r="M66" i="7" s="1"/>
  <c r="L65" i="7"/>
  <c r="I65" i="7"/>
  <c r="K65" i="7" s="1"/>
  <c r="M65" i="7" s="1"/>
  <c r="L64" i="7"/>
  <c r="I64" i="7"/>
  <c r="K64" i="7" s="1"/>
  <c r="M64" i="7" s="1"/>
  <c r="L63" i="7"/>
  <c r="I63" i="7"/>
  <c r="K63" i="7" s="1"/>
  <c r="M63" i="7" s="1"/>
  <c r="L62" i="7"/>
  <c r="I62" i="7"/>
  <c r="K62" i="7" s="1"/>
  <c r="M62" i="7" s="1"/>
  <c r="L61" i="7"/>
  <c r="I61" i="7"/>
  <c r="K61" i="7" s="1"/>
  <c r="M61" i="7" s="1"/>
  <c r="L60" i="7"/>
  <c r="I60" i="7"/>
  <c r="K60" i="7"/>
  <c r="M60" i="7" s="1"/>
  <c r="O60" i="7" s="1"/>
  <c r="L59" i="7"/>
  <c r="I59" i="7"/>
  <c r="K59" i="7" s="1"/>
  <c r="M59" i="7" s="1"/>
  <c r="L58" i="7"/>
  <c r="I58" i="7"/>
  <c r="K58" i="7" s="1"/>
  <c r="L57" i="7"/>
  <c r="I57" i="7"/>
  <c r="K57" i="7" s="1"/>
  <c r="M57" i="7" s="1"/>
  <c r="L56" i="7"/>
  <c r="I56" i="7"/>
  <c r="K56" i="7" s="1"/>
  <c r="M56" i="7" s="1"/>
  <c r="L55" i="7"/>
  <c r="I55" i="7"/>
  <c r="K55" i="7"/>
  <c r="L54" i="7"/>
  <c r="I54" i="7"/>
  <c r="K54" i="7"/>
  <c r="M54" i="7"/>
  <c r="L53" i="7"/>
  <c r="M53" i="7" s="1"/>
  <c r="I53" i="7"/>
  <c r="K53" i="7"/>
  <c r="L52" i="7"/>
  <c r="I52" i="7"/>
  <c r="K52" i="7" s="1"/>
  <c r="K48" i="7"/>
  <c r="M48" i="7"/>
  <c r="K47" i="7"/>
  <c r="M47" i="7" s="1"/>
  <c r="K46" i="7"/>
  <c r="M46" i="7" s="1"/>
  <c r="K45" i="7"/>
  <c r="M45" i="7" s="1"/>
  <c r="K44" i="7"/>
  <c r="M44" i="7" s="1"/>
  <c r="K43" i="7"/>
  <c r="M43" i="7" s="1"/>
  <c r="K42" i="7"/>
  <c r="M42" i="7"/>
  <c r="M41" i="7"/>
  <c r="K41" i="7"/>
  <c r="K40" i="7"/>
  <c r="M40" i="7"/>
  <c r="K39" i="7"/>
  <c r="M39" i="7" s="1"/>
  <c r="K38" i="7"/>
  <c r="M38" i="7"/>
  <c r="K37" i="7"/>
  <c r="M37" i="7" s="1"/>
  <c r="O37" i="7" s="1"/>
  <c r="K36" i="7"/>
  <c r="M36" i="7" s="1"/>
  <c r="K35" i="7"/>
  <c r="M35" i="7" s="1"/>
  <c r="K34" i="7"/>
  <c r="M34" i="7" s="1"/>
  <c r="L26" i="7"/>
  <c r="I26" i="7"/>
  <c r="K26" i="7" s="1"/>
  <c r="M26" i="7" s="1"/>
  <c r="L25" i="7"/>
  <c r="I25" i="7"/>
  <c r="K25" i="7" s="1"/>
  <c r="L24" i="7"/>
  <c r="I24" i="7"/>
  <c r="K24" i="7"/>
  <c r="L23" i="7"/>
  <c r="I23" i="7"/>
  <c r="K23" i="7"/>
  <c r="L22" i="7"/>
  <c r="I22" i="7"/>
  <c r="K22" i="7" s="1"/>
  <c r="M22" i="7" s="1"/>
  <c r="L21" i="7"/>
  <c r="I21" i="7"/>
  <c r="K21" i="7" s="1"/>
  <c r="M21" i="7" s="1"/>
  <c r="L20" i="7"/>
  <c r="I20" i="7"/>
  <c r="K20" i="7"/>
  <c r="L19" i="7"/>
  <c r="M19" i="7" s="1"/>
  <c r="I19" i="7"/>
  <c r="K19" i="7" s="1"/>
  <c r="K15" i="7"/>
  <c r="M15" i="7"/>
  <c r="K14" i="7"/>
  <c r="M14" i="7" s="1"/>
  <c r="K13" i="7"/>
  <c r="M13" i="7" s="1"/>
  <c r="K12" i="7"/>
  <c r="M12" i="7" s="1"/>
  <c r="K11" i="7"/>
  <c r="M11" i="7" s="1"/>
  <c r="O11" i="7" s="1"/>
  <c r="K10" i="7"/>
  <c r="M10" i="7" s="1"/>
  <c r="K8" i="7"/>
  <c r="K114" i="7"/>
  <c r="M55" i="7"/>
  <c r="M113" i="7"/>
  <c r="M265" i="7"/>
  <c r="M79" i="7"/>
  <c r="M184" i="7"/>
  <c r="M201" i="7"/>
  <c r="K257" i="7"/>
  <c r="A53" i="7"/>
  <c r="B53" i="7"/>
  <c r="C53" i="7"/>
  <c r="E53" i="7" s="1"/>
  <c r="F53" i="7"/>
  <c r="Q53" i="7"/>
  <c r="A54" i="7"/>
  <c r="B54" i="7"/>
  <c r="C54" i="7"/>
  <c r="E54" i="7"/>
  <c r="F54" i="7"/>
  <c r="Q54" i="7"/>
  <c r="A55" i="7"/>
  <c r="B55" i="7"/>
  <c r="C55" i="7"/>
  <c r="E55" i="7"/>
  <c r="F55" i="7"/>
  <c r="Q55" i="7"/>
  <c r="A56" i="7"/>
  <c r="B56" i="7"/>
  <c r="C56" i="7"/>
  <c r="E56" i="7"/>
  <c r="G56" i="7" s="1"/>
  <c r="R56" i="7" s="1"/>
  <c r="F56" i="7"/>
  <c r="Q56" i="7"/>
  <c r="A57" i="7"/>
  <c r="B57" i="7"/>
  <c r="C57" i="7"/>
  <c r="E57" i="7" s="1"/>
  <c r="G57" i="7" s="1"/>
  <c r="R57" i="7" s="1"/>
  <c r="F57" i="7"/>
  <c r="Q57" i="7"/>
  <c r="A58" i="7"/>
  <c r="B58" i="7"/>
  <c r="C58" i="7"/>
  <c r="E58" i="7"/>
  <c r="G58" i="7" s="1"/>
  <c r="R58" i="7" s="1"/>
  <c r="F58" i="7"/>
  <c r="Q58" i="7"/>
  <c r="A59" i="7"/>
  <c r="B59" i="7"/>
  <c r="C59" i="7"/>
  <c r="E59" i="7"/>
  <c r="F59" i="7"/>
  <c r="Q59" i="7"/>
  <c r="E35" i="7"/>
  <c r="Q35" i="7"/>
  <c r="E36" i="7"/>
  <c r="G36" i="7" s="1"/>
  <c r="Q36" i="7"/>
  <c r="E37" i="7"/>
  <c r="G37" i="7"/>
  <c r="Q37" i="7"/>
  <c r="R37" i="7" s="1"/>
  <c r="E38" i="7"/>
  <c r="G38" i="7" s="1"/>
  <c r="R38" i="7" s="1"/>
  <c r="Q38" i="7"/>
  <c r="E39" i="7"/>
  <c r="G39" i="7" s="1"/>
  <c r="R39" i="7" s="1"/>
  <c r="Q39" i="7"/>
  <c r="E40" i="7"/>
  <c r="G40" i="7"/>
  <c r="Q40" i="7"/>
  <c r="E41" i="7"/>
  <c r="G41" i="7" s="1"/>
  <c r="Q41" i="7"/>
  <c r="E42" i="7"/>
  <c r="G42" i="7" s="1"/>
  <c r="R42" i="7" s="1"/>
  <c r="Q42" i="7"/>
  <c r="E43" i="7"/>
  <c r="G43" i="7"/>
  <c r="Q43" i="7"/>
  <c r="R43" i="7" s="1"/>
  <c r="E44" i="7"/>
  <c r="G44" i="7" s="1"/>
  <c r="R44" i="7" s="1"/>
  <c r="Q44" i="7"/>
  <c r="E45" i="7"/>
  <c r="G45" i="7" s="1"/>
  <c r="Q45" i="7"/>
  <c r="E9" i="7"/>
  <c r="G9" i="7" s="1"/>
  <c r="Q9" i="7"/>
  <c r="E10" i="7"/>
  <c r="G10" i="7"/>
  <c r="R10" i="7" s="1"/>
  <c r="Q10" i="7"/>
  <c r="E11" i="7"/>
  <c r="G11" i="7" s="1"/>
  <c r="R11" i="7" s="1"/>
  <c r="Q11" i="7"/>
  <c r="E12" i="7"/>
  <c r="Q12" i="7"/>
  <c r="A20" i="7"/>
  <c r="B20" i="7"/>
  <c r="C20" i="7"/>
  <c r="E20" i="7" s="1"/>
  <c r="G20" i="7" s="1"/>
  <c r="R20" i="7" s="1"/>
  <c r="F20" i="7"/>
  <c r="Q20" i="7"/>
  <c r="A21" i="7"/>
  <c r="B21" i="7"/>
  <c r="C21" i="7"/>
  <c r="E21" i="7" s="1"/>
  <c r="F21" i="7"/>
  <c r="Q21" i="7"/>
  <c r="A22" i="7"/>
  <c r="B22" i="7"/>
  <c r="C22" i="7"/>
  <c r="E22" i="7" s="1"/>
  <c r="F22" i="7"/>
  <c r="Q22" i="7"/>
  <c r="A23" i="7"/>
  <c r="B23" i="7"/>
  <c r="C23" i="7"/>
  <c r="E23" i="7" s="1"/>
  <c r="F23" i="7"/>
  <c r="Q23" i="7"/>
  <c r="A24" i="7"/>
  <c r="B24" i="7"/>
  <c r="C24" i="7"/>
  <c r="E24" i="7"/>
  <c r="G24" i="7" s="1"/>
  <c r="R24" i="7" s="1"/>
  <c r="F24" i="7"/>
  <c r="Q24" i="7"/>
  <c r="Q320" i="7"/>
  <c r="Q319" i="7"/>
  <c r="Q318" i="7"/>
  <c r="Q317" i="7"/>
  <c r="Q316" i="7"/>
  <c r="Q315" i="7"/>
  <c r="R315" i="7" s="1"/>
  <c r="Q314" i="7"/>
  <c r="Q313" i="7"/>
  <c r="Q312" i="7"/>
  <c r="Q311" i="7"/>
  <c r="Q304" i="7"/>
  <c r="Q303" i="7"/>
  <c r="Q302" i="7"/>
  <c r="R302" i="7" s="1"/>
  <c r="Q301" i="7"/>
  <c r="Q300" i="7"/>
  <c r="Q299" i="7"/>
  <c r="Q298" i="7"/>
  <c r="Q297" i="7"/>
  <c r="Q296" i="7"/>
  <c r="Q295" i="7"/>
  <c r="Q288" i="7"/>
  <c r="Q287" i="7"/>
  <c r="R287" i="7" s="1"/>
  <c r="Q286" i="7"/>
  <c r="Q285" i="7"/>
  <c r="Q284" i="7"/>
  <c r="Q283" i="7"/>
  <c r="Q282" i="7"/>
  <c r="Q281" i="7"/>
  <c r="Q280" i="7"/>
  <c r="Q279" i="7"/>
  <c r="Q272" i="7"/>
  <c r="Q271" i="7"/>
  <c r="Q270" i="7"/>
  <c r="Q269" i="7"/>
  <c r="Q268" i="7"/>
  <c r="Q267" i="7"/>
  <c r="Q266" i="7"/>
  <c r="Q265" i="7"/>
  <c r="Q264" i="7"/>
  <c r="Q263" i="7"/>
  <c r="Q256" i="7"/>
  <c r="Q255" i="7"/>
  <c r="Q254" i="7"/>
  <c r="Q253" i="7"/>
  <c r="Q252" i="7"/>
  <c r="Q251" i="7"/>
  <c r="Q250" i="7"/>
  <c r="Q249" i="7"/>
  <c r="Q248" i="7"/>
  <c r="Q247" i="7"/>
  <c r="Q240" i="7"/>
  <c r="Q239" i="7"/>
  <c r="Q238" i="7"/>
  <c r="Q237" i="7"/>
  <c r="Q236" i="7"/>
  <c r="Q235" i="7"/>
  <c r="Q234" i="7"/>
  <c r="Q233" i="7"/>
  <c r="Q232" i="7"/>
  <c r="Q231" i="7"/>
  <c r="Q224" i="7"/>
  <c r="Q223" i="7"/>
  <c r="Q222" i="7"/>
  <c r="Q221" i="7"/>
  <c r="Q220" i="7"/>
  <c r="Q219" i="7"/>
  <c r="Q218" i="7"/>
  <c r="Q217" i="7"/>
  <c r="Q216" i="7"/>
  <c r="Q215" i="7"/>
  <c r="Q208" i="7"/>
  <c r="Q207" i="7"/>
  <c r="Q206" i="7"/>
  <c r="Q205" i="7"/>
  <c r="Q204" i="7"/>
  <c r="Q203" i="7"/>
  <c r="Q202" i="7"/>
  <c r="Q201" i="7"/>
  <c r="Q200" i="7"/>
  <c r="Q199" i="7"/>
  <c r="Q192" i="7"/>
  <c r="Q191" i="7"/>
  <c r="Q190" i="7"/>
  <c r="Q189" i="7"/>
  <c r="Q188" i="7"/>
  <c r="R188" i="7" s="1"/>
  <c r="Q187" i="7"/>
  <c r="Q186" i="7"/>
  <c r="Q185" i="7"/>
  <c r="Q184" i="7"/>
  <c r="Q183" i="7"/>
  <c r="Q172" i="7"/>
  <c r="Q171" i="7"/>
  <c r="Q170" i="7"/>
  <c r="Q169" i="7"/>
  <c r="R169" i="7" s="1"/>
  <c r="Q168" i="7"/>
  <c r="Q167" i="7"/>
  <c r="Q166" i="7"/>
  <c r="Q165" i="7"/>
  <c r="Q164" i="7"/>
  <c r="Q163" i="7"/>
  <c r="Q156" i="7"/>
  <c r="Q155" i="7"/>
  <c r="Q154" i="7"/>
  <c r="Q153" i="7"/>
  <c r="Q152" i="7"/>
  <c r="Q151" i="7"/>
  <c r="Q150" i="7"/>
  <c r="Q149" i="7"/>
  <c r="Q148" i="7"/>
  <c r="R148" i="7" s="1"/>
  <c r="Q147" i="7"/>
  <c r="R147" i="7" s="1"/>
  <c r="Q140" i="7"/>
  <c r="Q139" i="7"/>
  <c r="Q138" i="7"/>
  <c r="Q137" i="7"/>
  <c r="Q136" i="7"/>
  <c r="Q135" i="7"/>
  <c r="Q134" i="7"/>
  <c r="R134" i="7" s="1"/>
  <c r="Q133" i="7"/>
  <c r="Q132" i="7"/>
  <c r="Q131" i="7"/>
  <c r="Q120" i="7"/>
  <c r="Q119" i="7"/>
  <c r="Q113" i="7"/>
  <c r="Q112" i="7"/>
  <c r="Q102" i="7"/>
  <c r="Q101" i="7"/>
  <c r="Q100" i="7"/>
  <c r="Q99" i="7"/>
  <c r="Q98" i="7"/>
  <c r="Q97" i="7"/>
  <c r="Q96" i="7"/>
  <c r="Q95" i="7"/>
  <c r="Q94" i="7"/>
  <c r="Q88" i="7"/>
  <c r="Q87" i="7"/>
  <c r="Q86" i="7"/>
  <c r="Q85" i="7"/>
  <c r="Q84" i="7"/>
  <c r="Q83" i="7"/>
  <c r="Q82" i="7"/>
  <c r="Q81" i="7"/>
  <c r="Q80" i="7"/>
  <c r="Q79" i="7"/>
  <c r="Q66" i="7"/>
  <c r="Q65" i="7"/>
  <c r="Q64" i="7"/>
  <c r="Q63" i="7"/>
  <c r="Q62" i="7"/>
  <c r="Q61" i="7"/>
  <c r="Q60" i="7"/>
  <c r="Q52" i="7"/>
  <c r="Q48" i="7"/>
  <c r="Q47" i="7"/>
  <c r="Q46" i="7"/>
  <c r="Q34" i="7"/>
  <c r="Q26" i="7"/>
  <c r="Q25" i="7"/>
  <c r="Q19" i="7"/>
  <c r="Q15" i="7"/>
  <c r="Q14" i="7"/>
  <c r="Q13" i="7"/>
  <c r="Q8" i="7"/>
  <c r="F66" i="7"/>
  <c r="C66" i="7"/>
  <c r="E66" i="7"/>
  <c r="G66" i="7" s="1"/>
  <c r="R66" i="7" s="1"/>
  <c r="B66" i="7"/>
  <c r="A66" i="7"/>
  <c r="F65" i="7"/>
  <c r="C65" i="7"/>
  <c r="E65" i="7"/>
  <c r="B65" i="7"/>
  <c r="A65" i="7"/>
  <c r="F64" i="7"/>
  <c r="C64" i="7"/>
  <c r="E64" i="7" s="1"/>
  <c r="B64" i="7"/>
  <c r="A64" i="7"/>
  <c r="F63" i="7"/>
  <c r="C63" i="7"/>
  <c r="E63" i="7" s="1"/>
  <c r="G63" i="7" s="1"/>
  <c r="R63" i="7" s="1"/>
  <c r="B63" i="7"/>
  <c r="A63" i="7"/>
  <c r="F62" i="7"/>
  <c r="G62" i="7" s="1"/>
  <c r="R62" i="7" s="1"/>
  <c r="C62" i="7"/>
  <c r="E62" i="7" s="1"/>
  <c r="B62" i="7"/>
  <c r="A62" i="7"/>
  <c r="F61" i="7"/>
  <c r="C61" i="7"/>
  <c r="E61" i="7" s="1"/>
  <c r="G61" i="7" s="1"/>
  <c r="B61" i="7"/>
  <c r="A61" i="7"/>
  <c r="F60" i="7"/>
  <c r="C60" i="7"/>
  <c r="E60" i="7" s="1"/>
  <c r="B60" i="7"/>
  <c r="A60" i="7"/>
  <c r="F52" i="7"/>
  <c r="C52" i="7"/>
  <c r="E52" i="7" s="1"/>
  <c r="G52" i="7" s="1"/>
  <c r="B52" i="7"/>
  <c r="A52" i="7"/>
  <c r="F26" i="7"/>
  <c r="C26" i="7"/>
  <c r="E26" i="7" s="1"/>
  <c r="F25" i="7"/>
  <c r="C25" i="7"/>
  <c r="E25" i="7" s="1"/>
  <c r="G25" i="7" s="1"/>
  <c r="F19" i="7"/>
  <c r="C19" i="7"/>
  <c r="E19" i="7" s="1"/>
  <c r="G19" i="7" s="1"/>
  <c r="R19" i="7" s="1"/>
  <c r="B19" i="7"/>
  <c r="B25" i="7"/>
  <c r="B26" i="7"/>
  <c r="E320" i="7"/>
  <c r="G320" i="7"/>
  <c r="R320" i="7" s="1"/>
  <c r="E319" i="7"/>
  <c r="G319" i="7" s="1"/>
  <c r="E318" i="7"/>
  <c r="G318" i="7" s="1"/>
  <c r="R318" i="7" s="1"/>
  <c r="E317" i="7"/>
  <c r="G317" i="7"/>
  <c r="O317" i="7" s="1"/>
  <c r="E316" i="7"/>
  <c r="G316" i="7" s="1"/>
  <c r="E315" i="7"/>
  <c r="G315" i="7"/>
  <c r="E314" i="7"/>
  <c r="G314" i="7"/>
  <c r="E313" i="7"/>
  <c r="G313" i="7" s="1"/>
  <c r="E312" i="7"/>
  <c r="G312" i="7" s="1"/>
  <c r="R312" i="7" s="1"/>
  <c r="E311" i="7"/>
  <c r="G311" i="7" s="1"/>
  <c r="E304" i="7"/>
  <c r="G304" i="7" s="1"/>
  <c r="O304" i="7" s="1"/>
  <c r="E303" i="7"/>
  <c r="G303" i="7" s="1"/>
  <c r="R303" i="7" s="1"/>
  <c r="E302" i="7"/>
  <c r="G302" i="7" s="1"/>
  <c r="E301" i="7"/>
  <c r="G301" i="7"/>
  <c r="R301" i="7" s="1"/>
  <c r="E300" i="7"/>
  <c r="G300" i="7" s="1"/>
  <c r="R300" i="7" s="1"/>
  <c r="E299" i="7"/>
  <c r="G299" i="7" s="1"/>
  <c r="R299" i="7" s="1"/>
  <c r="E298" i="7"/>
  <c r="G298" i="7" s="1"/>
  <c r="E297" i="7"/>
  <c r="G297" i="7" s="1"/>
  <c r="R297" i="7"/>
  <c r="E296" i="7"/>
  <c r="G296" i="7" s="1"/>
  <c r="R296" i="7" s="1"/>
  <c r="E295" i="7"/>
  <c r="G295" i="7" s="1"/>
  <c r="E288" i="7"/>
  <c r="G288" i="7" s="1"/>
  <c r="E287" i="7"/>
  <c r="G287" i="7"/>
  <c r="E286" i="7"/>
  <c r="G286" i="7"/>
  <c r="R286" i="7" s="1"/>
  <c r="E285" i="7"/>
  <c r="G285" i="7" s="1"/>
  <c r="E284" i="7"/>
  <c r="G284" i="7" s="1"/>
  <c r="R284" i="7" s="1"/>
  <c r="E283" i="7"/>
  <c r="E282" i="7"/>
  <c r="G282" i="7"/>
  <c r="R282" i="7"/>
  <c r="E281" i="7"/>
  <c r="G281" i="7" s="1"/>
  <c r="R281" i="7" s="1"/>
  <c r="E280" i="7"/>
  <c r="G280" i="7" s="1"/>
  <c r="E279" i="7"/>
  <c r="G279" i="7" s="1"/>
  <c r="R279" i="7" s="1"/>
  <c r="E272" i="7"/>
  <c r="G272" i="7"/>
  <c r="R272" i="7" s="1"/>
  <c r="E271" i="7"/>
  <c r="G271" i="7" s="1"/>
  <c r="E270" i="7"/>
  <c r="G270" i="7" s="1"/>
  <c r="R270" i="7" s="1"/>
  <c r="E269" i="7"/>
  <c r="E268" i="7"/>
  <c r="G268" i="7" s="1"/>
  <c r="R268" i="7" s="1"/>
  <c r="E267" i="7"/>
  <c r="G267" i="7"/>
  <c r="R267" i="7"/>
  <c r="E266" i="7"/>
  <c r="G266" i="7" s="1"/>
  <c r="E265" i="7"/>
  <c r="G265" i="7" s="1"/>
  <c r="R265" i="7" s="1"/>
  <c r="E264" i="7"/>
  <c r="G264" i="7" s="1"/>
  <c r="E263" i="7"/>
  <c r="G263" i="7"/>
  <c r="R263" i="7" s="1"/>
  <c r="E256" i="7"/>
  <c r="G256" i="7" s="1"/>
  <c r="R256" i="7" s="1"/>
  <c r="E255" i="7"/>
  <c r="G255" i="7"/>
  <c r="R255" i="7" s="1"/>
  <c r="E254" i="7"/>
  <c r="G254" i="7"/>
  <c r="R254" i="7" s="1"/>
  <c r="E253" i="7"/>
  <c r="G253" i="7" s="1"/>
  <c r="R253" i="7" s="1"/>
  <c r="E252" i="7"/>
  <c r="G252" i="7" s="1"/>
  <c r="E251" i="7"/>
  <c r="G251" i="7" s="1"/>
  <c r="E250" i="7"/>
  <c r="G250" i="7"/>
  <c r="R250" i="7" s="1"/>
  <c r="E249" i="7"/>
  <c r="G249" i="7" s="1"/>
  <c r="E248" i="7"/>
  <c r="G248" i="7" s="1"/>
  <c r="R248" i="7" s="1"/>
  <c r="E247" i="7"/>
  <c r="G247" i="7" s="1"/>
  <c r="E240" i="7"/>
  <c r="G240" i="7" s="1"/>
  <c r="R240" i="7" s="1"/>
  <c r="E239" i="7"/>
  <c r="E238" i="7"/>
  <c r="G238" i="7" s="1"/>
  <c r="E237" i="7"/>
  <c r="G237" i="7"/>
  <c r="R237" i="7" s="1"/>
  <c r="E236" i="7"/>
  <c r="G236" i="7" s="1"/>
  <c r="E235" i="7"/>
  <c r="G235" i="7" s="1"/>
  <c r="R235" i="7" s="1"/>
  <c r="E234" i="7"/>
  <c r="G234" i="7" s="1"/>
  <c r="E233" i="7"/>
  <c r="G233" i="7" s="1"/>
  <c r="R233" i="7" s="1"/>
  <c r="E232" i="7"/>
  <c r="G232" i="7" s="1"/>
  <c r="R232" i="7" s="1"/>
  <c r="E231" i="7"/>
  <c r="G231" i="7" s="1"/>
  <c r="R231" i="7" s="1"/>
  <c r="E224" i="7"/>
  <c r="G224" i="7" s="1"/>
  <c r="E223" i="7"/>
  <c r="G223" i="7" s="1"/>
  <c r="R223" i="7" s="1"/>
  <c r="E222" i="7"/>
  <c r="G222" i="7" s="1"/>
  <c r="E221" i="7"/>
  <c r="G221" i="7"/>
  <c r="R221" i="7" s="1"/>
  <c r="E220" i="7"/>
  <c r="G220" i="7" s="1"/>
  <c r="E219" i="7"/>
  <c r="E218" i="7"/>
  <c r="G218" i="7"/>
  <c r="E217" i="7"/>
  <c r="G217" i="7" s="1"/>
  <c r="R217" i="7" s="1"/>
  <c r="E216" i="7"/>
  <c r="G216" i="7" s="1"/>
  <c r="O216" i="7" s="1"/>
  <c r="E215" i="7"/>
  <c r="G215" i="7" s="1"/>
  <c r="E208" i="7"/>
  <c r="G208" i="7" s="1"/>
  <c r="R208" i="7" s="1"/>
  <c r="E207" i="7"/>
  <c r="G207" i="7" s="1"/>
  <c r="R207" i="7" s="1"/>
  <c r="E206" i="7"/>
  <c r="G206" i="7"/>
  <c r="R206" i="7" s="1"/>
  <c r="E205" i="7"/>
  <c r="G205" i="7" s="1"/>
  <c r="E204" i="7"/>
  <c r="G204" i="7" s="1"/>
  <c r="E203" i="7"/>
  <c r="G203" i="7" s="1"/>
  <c r="E202" i="7"/>
  <c r="G202" i="7" s="1"/>
  <c r="E201" i="7"/>
  <c r="G201" i="7"/>
  <c r="O201" i="7" s="1"/>
  <c r="E200" i="7"/>
  <c r="G200" i="7" s="1"/>
  <c r="E199" i="7"/>
  <c r="G199" i="7" s="1"/>
  <c r="E192" i="7"/>
  <c r="G192" i="7" s="1"/>
  <c r="E191" i="7"/>
  <c r="G191" i="7"/>
  <c r="R191" i="7" s="1"/>
  <c r="E190" i="7"/>
  <c r="G190" i="7" s="1"/>
  <c r="R190" i="7" s="1"/>
  <c r="E189" i="7"/>
  <c r="G189" i="7" s="1"/>
  <c r="E188" i="7"/>
  <c r="G188" i="7"/>
  <c r="E187" i="7"/>
  <c r="G187" i="7" s="1"/>
  <c r="E186" i="7"/>
  <c r="G186" i="7" s="1"/>
  <c r="R186" i="7" s="1"/>
  <c r="E185" i="7"/>
  <c r="G185" i="7" s="1"/>
  <c r="R185" i="7" s="1"/>
  <c r="E184" i="7"/>
  <c r="G184" i="7" s="1"/>
  <c r="R184" i="7" s="1"/>
  <c r="E183" i="7"/>
  <c r="E172" i="7"/>
  <c r="G172" i="7"/>
  <c r="R172" i="7" s="1"/>
  <c r="E171" i="7"/>
  <c r="G171" i="7" s="1"/>
  <c r="R171" i="7" s="1"/>
  <c r="E170" i="7"/>
  <c r="G170" i="7"/>
  <c r="E169" i="7"/>
  <c r="G169" i="7" s="1"/>
  <c r="E168" i="7"/>
  <c r="G168" i="7" s="1"/>
  <c r="R168" i="7" s="1"/>
  <c r="E167" i="7"/>
  <c r="G167" i="7"/>
  <c r="E166" i="7"/>
  <c r="G166" i="7" s="1"/>
  <c r="R166" i="7" s="1"/>
  <c r="E165" i="7"/>
  <c r="E173" i="7" s="1"/>
  <c r="G165" i="7"/>
  <c r="E164" i="7"/>
  <c r="G164" i="7" s="1"/>
  <c r="R164" i="7" s="1"/>
  <c r="E163" i="7"/>
  <c r="G163" i="7" s="1"/>
  <c r="R163" i="7"/>
  <c r="E156" i="7"/>
  <c r="G156" i="7" s="1"/>
  <c r="E155" i="7"/>
  <c r="G155" i="7"/>
  <c r="E154" i="7"/>
  <c r="G154" i="7" s="1"/>
  <c r="E153" i="7"/>
  <c r="E152" i="7"/>
  <c r="G152" i="7" s="1"/>
  <c r="R152" i="7" s="1"/>
  <c r="E151" i="7"/>
  <c r="E150" i="7"/>
  <c r="G150" i="7" s="1"/>
  <c r="R150" i="7" s="1"/>
  <c r="E149" i="7"/>
  <c r="G149" i="7" s="1"/>
  <c r="R149" i="7" s="1"/>
  <c r="E148" i="7"/>
  <c r="G148" i="7"/>
  <c r="E147" i="7"/>
  <c r="G147" i="7" s="1"/>
  <c r="E140" i="7"/>
  <c r="G140" i="7" s="1"/>
  <c r="E139" i="7"/>
  <c r="G139" i="7" s="1"/>
  <c r="R139" i="7" s="1"/>
  <c r="E138" i="7"/>
  <c r="G138" i="7" s="1"/>
  <c r="R138" i="7" s="1"/>
  <c r="E137" i="7"/>
  <c r="G137" i="7"/>
  <c r="R137" i="7" s="1"/>
  <c r="E136" i="7"/>
  <c r="G136" i="7" s="1"/>
  <c r="R136" i="7" s="1"/>
  <c r="E135" i="7"/>
  <c r="G135" i="7"/>
  <c r="R135" i="7" s="1"/>
  <c r="E134" i="7"/>
  <c r="G134" i="7" s="1"/>
  <c r="E133" i="7"/>
  <c r="E132" i="7"/>
  <c r="G132" i="7"/>
  <c r="E131" i="7"/>
  <c r="G131" i="7" s="1"/>
  <c r="E120" i="7"/>
  <c r="G120" i="7"/>
  <c r="G121" i="7" s="1"/>
  <c r="R120" i="7"/>
  <c r="E119" i="7"/>
  <c r="E113" i="7"/>
  <c r="G113" i="7" s="1"/>
  <c r="R113" i="7" s="1"/>
  <c r="E112" i="7"/>
  <c r="G112" i="7" s="1"/>
  <c r="E102" i="7"/>
  <c r="G102" i="7"/>
  <c r="E101" i="7"/>
  <c r="G101" i="7" s="1"/>
  <c r="R101" i="7" s="1"/>
  <c r="E100" i="7"/>
  <c r="E99" i="7"/>
  <c r="G99" i="7" s="1"/>
  <c r="R99" i="7" s="1"/>
  <c r="E98" i="7"/>
  <c r="G98" i="7"/>
  <c r="E97" i="7"/>
  <c r="E96" i="7"/>
  <c r="G96" i="7"/>
  <c r="R96" i="7" s="1"/>
  <c r="E95" i="7"/>
  <c r="G95" i="7" s="1"/>
  <c r="R95" i="7" s="1"/>
  <c r="E94" i="7"/>
  <c r="G94" i="7" s="1"/>
  <c r="R94" i="7" s="1"/>
  <c r="E88" i="7"/>
  <c r="G88" i="7" s="1"/>
  <c r="R88" i="7" s="1"/>
  <c r="E87" i="7"/>
  <c r="G87" i="7"/>
  <c r="R87" i="7"/>
  <c r="E86" i="7"/>
  <c r="G86" i="7" s="1"/>
  <c r="R86" i="7" s="1"/>
  <c r="E85" i="7"/>
  <c r="G85" i="7" s="1"/>
  <c r="R85" i="7" s="1"/>
  <c r="E84" i="7"/>
  <c r="G84" i="7" s="1"/>
  <c r="R84" i="7" s="1"/>
  <c r="E83" i="7"/>
  <c r="G83" i="7" s="1"/>
  <c r="R83" i="7" s="1"/>
  <c r="E82" i="7"/>
  <c r="G82" i="7" s="1"/>
  <c r="R82" i="7" s="1"/>
  <c r="E81" i="7"/>
  <c r="G81" i="7"/>
  <c r="E80" i="7"/>
  <c r="G80" i="7" s="1"/>
  <c r="R80" i="7" s="1"/>
  <c r="E79" i="7"/>
  <c r="E48" i="7"/>
  <c r="G48" i="7" s="1"/>
  <c r="R48" i="7" s="1"/>
  <c r="E47" i="7"/>
  <c r="G47" i="7"/>
  <c r="R47" i="7" s="1"/>
  <c r="E46" i="7"/>
  <c r="G46" i="7"/>
  <c r="R46" i="7" s="1"/>
  <c r="E34" i="7"/>
  <c r="G34" i="7" s="1"/>
  <c r="E13" i="7"/>
  <c r="G13" i="7" s="1"/>
  <c r="R13" i="7" s="1"/>
  <c r="E14" i="7"/>
  <c r="G14" i="7" s="1"/>
  <c r="R14" i="7" s="1"/>
  <c r="E15" i="7"/>
  <c r="G15" i="7" s="1"/>
  <c r="R15" i="7" s="1"/>
  <c r="E8" i="7"/>
  <c r="G8" i="7" s="1"/>
  <c r="R8" i="7" s="1"/>
  <c r="J2" i="4"/>
  <c r="E27" i="1"/>
  <c r="AR321" i="7"/>
  <c r="AR305" i="7"/>
  <c r="AR289" i="7"/>
  <c r="AR273" i="7"/>
  <c r="AR257" i="7"/>
  <c r="AR241" i="7"/>
  <c r="AR225" i="7"/>
  <c r="AR209" i="7"/>
  <c r="AR193" i="7"/>
  <c r="AR173" i="7"/>
  <c r="AR157" i="7"/>
  <c r="AR175" i="7" s="1"/>
  <c r="AR141" i="7"/>
  <c r="AR121" i="7"/>
  <c r="AR114" i="7"/>
  <c r="AR123" i="7" s="1"/>
  <c r="AR103" i="7"/>
  <c r="AR89" i="7"/>
  <c r="AR67" i="7"/>
  <c r="AR49" i="7"/>
  <c r="AR27" i="7"/>
  <c r="AR29" i="7" s="1"/>
  <c r="AR326" i="7" s="1"/>
  <c r="AR16" i="7"/>
  <c r="AQ321" i="7"/>
  <c r="AP321" i="7"/>
  <c r="AO321" i="7"/>
  <c r="AQ305" i="7"/>
  <c r="AP305" i="7"/>
  <c r="AO305" i="7"/>
  <c r="AQ289" i="7"/>
  <c r="AP289" i="7"/>
  <c r="AO289" i="7"/>
  <c r="AQ273" i="7"/>
  <c r="AP273" i="7"/>
  <c r="AO273" i="7"/>
  <c r="AQ257" i="7"/>
  <c r="AP257" i="7"/>
  <c r="AO257" i="7"/>
  <c r="AQ241" i="7"/>
  <c r="AP241" i="7"/>
  <c r="AO241" i="7"/>
  <c r="AO323" i="7" s="1"/>
  <c r="AQ225" i="7"/>
  <c r="AP225" i="7"/>
  <c r="AO225" i="7"/>
  <c r="AQ209" i="7"/>
  <c r="AP209" i="7"/>
  <c r="AO209" i="7"/>
  <c r="AQ193" i="7"/>
  <c r="AP193" i="7"/>
  <c r="AO193" i="7"/>
  <c r="AQ173" i="7"/>
  <c r="AP173" i="7"/>
  <c r="AO173" i="7"/>
  <c r="AQ157" i="7"/>
  <c r="AP157" i="7"/>
  <c r="AO157" i="7"/>
  <c r="AQ141" i="7"/>
  <c r="AP141" i="7"/>
  <c r="AO141" i="7"/>
  <c r="AQ121" i="7"/>
  <c r="AP121" i="7"/>
  <c r="AO121" i="7"/>
  <c r="AQ114" i="7"/>
  <c r="AQ123" i="7" s="1"/>
  <c r="AP114" i="7"/>
  <c r="AP123" i="7" s="1"/>
  <c r="AO114" i="7"/>
  <c r="AO123" i="7" s="1"/>
  <c r="AQ103" i="7"/>
  <c r="AP103" i="7"/>
  <c r="AP105" i="7" s="1"/>
  <c r="AO103" i="7"/>
  <c r="AQ89" i="7"/>
  <c r="AP89" i="7"/>
  <c r="AO89" i="7"/>
  <c r="AO105" i="7" s="1"/>
  <c r="AQ67" i="7"/>
  <c r="AP67" i="7"/>
  <c r="AO67" i="7"/>
  <c r="AQ49" i="7"/>
  <c r="AP49" i="7"/>
  <c r="AO49" i="7"/>
  <c r="AQ27" i="7"/>
  <c r="AQ29" i="7"/>
  <c r="AP27" i="7"/>
  <c r="AO27" i="7"/>
  <c r="AQ16" i="7"/>
  <c r="AP16" i="7"/>
  <c r="AO16" i="7"/>
  <c r="AN321" i="7"/>
  <c r="AM321" i="7"/>
  <c r="AL321" i="7"/>
  <c r="AK321" i="7"/>
  <c r="AJ321" i="7"/>
  <c r="AI321" i="7"/>
  <c r="AH321" i="7"/>
  <c r="AG321" i="7"/>
  <c r="AF321" i="7"/>
  <c r="AE321" i="7"/>
  <c r="AD321" i="7"/>
  <c r="AC321" i="7"/>
  <c r="AB321" i="7"/>
  <c r="AA321" i="7"/>
  <c r="Z321" i="7"/>
  <c r="Y321" i="7"/>
  <c r="X321" i="7"/>
  <c r="W321" i="7"/>
  <c r="V321" i="7"/>
  <c r="U321" i="7"/>
  <c r="AN305" i="7"/>
  <c r="AM305" i="7"/>
  <c r="AL305" i="7"/>
  <c r="AK305" i="7"/>
  <c r="AJ305" i="7"/>
  <c r="AI305" i="7"/>
  <c r="AH305" i="7"/>
  <c r="AG305" i="7"/>
  <c r="AF305" i="7"/>
  <c r="AE305" i="7"/>
  <c r="AD305" i="7"/>
  <c r="AC305" i="7"/>
  <c r="AB305" i="7"/>
  <c r="AA305" i="7"/>
  <c r="Z305" i="7"/>
  <c r="Y305" i="7"/>
  <c r="X305" i="7"/>
  <c r="W305" i="7"/>
  <c r="V305" i="7"/>
  <c r="U305" i="7"/>
  <c r="AN289" i="7"/>
  <c r="AM289" i="7"/>
  <c r="AL289" i="7"/>
  <c r="AK289" i="7"/>
  <c r="AJ289" i="7"/>
  <c r="AI289" i="7"/>
  <c r="AH289" i="7"/>
  <c r="AG289" i="7"/>
  <c r="AF289" i="7"/>
  <c r="AE289" i="7"/>
  <c r="AD289" i="7"/>
  <c r="AC289" i="7"/>
  <c r="AB289" i="7"/>
  <c r="AA289" i="7"/>
  <c r="Z289" i="7"/>
  <c r="Y289" i="7"/>
  <c r="X289" i="7"/>
  <c r="W289" i="7"/>
  <c r="V289" i="7"/>
  <c r="U289" i="7"/>
  <c r="Q289" i="7" s="1"/>
  <c r="G26" i="3" s="1"/>
  <c r="AN273" i="7"/>
  <c r="AM273" i="7"/>
  <c r="AL273" i="7"/>
  <c r="AK273" i="7"/>
  <c r="AJ273" i="7"/>
  <c r="AI273" i="7"/>
  <c r="AH273" i="7"/>
  <c r="AG273" i="7"/>
  <c r="AF273" i="7"/>
  <c r="AE273" i="7"/>
  <c r="AD273" i="7"/>
  <c r="AC273" i="7"/>
  <c r="AB273" i="7"/>
  <c r="AA273" i="7"/>
  <c r="Z273" i="7"/>
  <c r="Y273" i="7"/>
  <c r="X273" i="7"/>
  <c r="W273" i="7"/>
  <c r="V273" i="7"/>
  <c r="U273" i="7"/>
  <c r="AN257" i="7"/>
  <c r="AM257" i="7"/>
  <c r="AL257" i="7"/>
  <c r="AK257" i="7"/>
  <c r="AJ257" i="7"/>
  <c r="AI257" i="7"/>
  <c r="AH257" i="7"/>
  <c r="AG257" i="7"/>
  <c r="AF257" i="7"/>
  <c r="AE257" i="7"/>
  <c r="AD257" i="7"/>
  <c r="AC257" i="7"/>
  <c r="AB257" i="7"/>
  <c r="AA257" i="7"/>
  <c r="Z257" i="7"/>
  <c r="Y257" i="7"/>
  <c r="X257" i="7"/>
  <c r="W257" i="7"/>
  <c r="V257" i="7"/>
  <c r="U257" i="7"/>
  <c r="E24" i="3" s="1"/>
  <c r="D24" i="1" s="1"/>
  <c r="AN241" i="7"/>
  <c r="AM241" i="7"/>
  <c r="AL241" i="7"/>
  <c r="AK241" i="7"/>
  <c r="AJ241" i="7"/>
  <c r="AI241" i="7"/>
  <c r="AH241" i="7"/>
  <c r="AG241" i="7"/>
  <c r="AF241" i="7"/>
  <c r="AE241" i="7"/>
  <c r="AD241" i="7"/>
  <c r="AC241" i="7"/>
  <c r="AB241" i="7"/>
  <c r="AA241" i="7"/>
  <c r="Z241" i="7"/>
  <c r="Y241" i="7"/>
  <c r="X241" i="7"/>
  <c r="W241" i="7"/>
  <c r="V241" i="7"/>
  <c r="U241" i="7"/>
  <c r="AN225" i="7"/>
  <c r="AM225" i="7"/>
  <c r="AL225" i="7"/>
  <c r="AK225" i="7"/>
  <c r="AJ225" i="7"/>
  <c r="AI225" i="7"/>
  <c r="AH225" i="7"/>
  <c r="AG225" i="7"/>
  <c r="AF225" i="7"/>
  <c r="AE225" i="7"/>
  <c r="AD225" i="7"/>
  <c r="AC225" i="7"/>
  <c r="AB225" i="7"/>
  <c r="AA225" i="7"/>
  <c r="Z225" i="7"/>
  <c r="Y225" i="7"/>
  <c r="X225" i="7"/>
  <c r="W225" i="7"/>
  <c r="V225" i="7"/>
  <c r="U225" i="7"/>
  <c r="AN209" i="7"/>
  <c r="AM209" i="7"/>
  <c r="AL209" i="7"/>
  <c r="AK209" i="7"/>
  <c r="AJ209" i="7"/>
  <c r="AI209" i="7"/>
  <c r="AH209" i="7"/>
  <c r="AG209" i="7"/>
  <c r="AG323" i="7" s="1"/>
  <c r="AF209" i="7"/>
  <c r="AE209" i="7"/>
  <c r="AD209" i="7"/>
  <c r="AC209" i="7"/>
  <c r="AB209" i="7"/>
  <c r="AA209" i="7"/>
  <c r="Z209" i="7"/>
  <c r="Y209" i="7"/>
  <c r="X209" i="7"/>
  <c r="W209" i="7"/>
  <c r="V209" i="7"/>
  <c r="U209" i="7"/>
  <c r="AN193" i="7"/>
  <c r="AM193" i="7"/>
  <c r="AL193" i="7"/>
  <c r="AK193" i="7"/>
  <c r="AK323" i="7" s="1"/>
  <c r="AJ193" i="7"/>
  <c r="AI193" i="7"/>
  <c r="AH193" i="7"/>
  <c r="AG193" i="7"/>
  <c r="AF193" i="7"/>
  <c r="AE193" i="7"/>
  <c r="AD193" i="7"/>
  <c r="AC193" i="7"/>
  <c r="AB193" i="7"/>
  <c r="AA193" i="7"/>
  <c r="Z193" i="7"/>
  <c r="Y193" i="7"/>
  <c r="X193" i="7"/>
  <c r="W193" i="7"/>
  <c r="V193" i="7"/>
  <c r="U193" i="7"/>
  <c r="AN173" i="7"/>
  <c r="AM173" i="7"/>
  <c r="AL173" i="7"/>
  <c r="AK173" i="7"/>
  <c r="AJ173" i="7"/>
  <c r="AI173" i="7"/>
  <c r="AH173" i="7"/>
  <c r="AG173" i="7"/>
  <c r="AG175" i="7" s="1"/>
  <c r="AF173" i="7"/>
  <c r="AE173" i="7"/>
  <c r="AD173" i="7"/>
  <c r="AC173" i="7"/>
  <c r="AB173" i="7"/>
  <c r="AA173" i="7"/>
  <c r="Z173" i="7"/>
  <c r="Y173" i="7"/>
  <c r="X173" i="7"/>
  <c r="W173" i="7"/>
  <c r="V173" i="7"/>
  <c r="U173" i="7"/>
  <c r="AN157" i="7"/>
  <c r="AM157" i="7"/>
  <c r="AL157" i="7"/>
  <c r="AK157" i="7"/>
  <c r="AJ157" i="7"/>
  <c r="AI157" i="7"/>
  <c r="AI175" i="7" s="1"/>
  <c r="AH157" i="7"/>
  <c r="AG157" i="7"/>
  <c r="AF157" i="7"/>
  <c r="AE157" i="7"/>
  <c r="AD157" i="7"/>
  <c r="AD175" i="7" s="1"/>
  <c r="AC157" i="7"/>
  <c r="AC175" i="7" s="1"/>
  <c r="AB157" i="7"/>
  <c r="AB175" i="7" s="1"/>
  <c r="AA157" i="7"/>
  <c r="AA175" i="7" s="1"/>
  <c r="Z157" i="7"/>
  <c r="Y157" i="7"/>
  <c r="X157" i="7"/>
  <c r="W157" i="7"/>
  <c r="V157" i="7"/>
  <c r="V175" i="7" s="1"/>
  <c r="U157" i="7"/>
  <c r="AN141" i="7"/>
  <c r="AN175" i="7" s="1"/>
  <c r="AM141" i="7"/>
  <c r="AL141" i="7"/>
  <c r="AK141" i="7"/>
  <c r="AJ141" i="7"/>
  <c r="AI141" i="7"/>
  <c r="AH141" i="7"/>
  <c r="AG141" i="7"/>
  <c r="AF141" i="7"/>
  <c r="AF175" i="7" s="1"/>
  <c r="AE141" i="7"/>
  <c r="AD141" i="7"/>
  <c r="AC141" i="7"/>
  <c r="AB141" i="7"/>
  <c r="AA141" i="7"/>
  <c r="Z141" i="7"/>
  <c r="Z175" i="7" s="1"/>
  <c r="Y141" i="7"/>
  <c r="Y175" i="7" s="1"/>
  <c r="X141" i="7"/>
  <c r="X175" i="7" s="1"/>
  <c r="W141" i="7"/>
  <c r="V141" i="7"/>
  <c r="U141" i="7"/>
  <c r="AN121" i="7"/>
  <c r="AM121" i="7"/>
  <c r="AM123" i="7" s="1"/>
  <c r="AL121" i="7"/>
  <c r="AK121" i="7"/>
  <c r="AJ121" i="7"/>
  <c r="AI121" i="7"/>
  <c r="AH121" i="7"/>
  <c r="AG121" i="7"/>
  <c r="AF121" i="7"/>
  <c r="AE121" i="7"/>
  <c r="AD121" i="7"/>
  <c r="AD123" i="7" s="1"/>
  <c r="AC121" i="7"/>
  <c r="AB121" i="7"/>
  <c r="AA121" i="7"/>
  <c r="Z121" i="7"/>
  <c r="Y121" i="7"/>
  <c r="X121" i="7"/>
  <c r="X123" i="7" s="1"/>
  <c r="W121" i="7"/>
  <c r="V121" i="7"/>
  <c r="U121" i="7"/>
  <c r="AN114" i="7"/>
  <c r="AM114" i="7"/>
  <c r="AL114" i="7"/>
  <c r="AK114" i="7"/>
  <c r="AK123" i="7" s="1"/>
  <c r="AJ114" i="7"/>
  <c r="AI114" i="7"/>
  <c r="AH114" i="7"/>
  <c r="AG114" i="7"/>
  <c r="AF114" i="7"/>
  <c r="AE114" i="7"/>
  <c r="AD114" i="7"/>
  <c r="AC114" i="7"/>
  <c r="AB114" i="7"/>
  <c r="AA114" i="7"/>
  <c r="AA123" i="7" s="1"/>
  <c r="Z114" i="7"/>
  <c r="Z123" i="7" s="1"/>
  <c r="Y114" i="7"/>
  <c r="X114" i="7"/>
  <c r="W114" i="7"/>
  <c r="W123" i="7" s="1"/>
  <c r="V114" i="7"/>
  <c r="V123" i="7" s="1"/>
  <c r="U114" i="7"/>
  <c r="U123" i="7"/>
  <c r="AN103" i="7"/>
  <c r="AM103" i="7"/>
  <c r="AL103" i="7"/>
  <c r="AK103" i="7"/>
  <c r="AJ103" i="7"/>
  <c r="AI103" i="7"/>
  <c r="AH103" i="7"/>
  <c r="AH105" i="7"/>
  <c r="AG103" i="7"/>
  <c r="AF103" i="7"/>
  <c r="AE103" i="7"/>
  <c r="AD103" i="7"/>
  <c r="AC103" i="7"/>
  <c r="AC105" i="7" s="1"/>
  <c r="AB103" i="7"/>
  <c r="AA103" i="7"/>
  <c r="Z103" i="7"/>
  <c r="Z105" i="7" s="1"/>
  <c r="Y103" i="7"/>
  <c r="X103" i="7"/>
  <c r="W103" i="7"/>
  <c r="V103" i="7"/>
  <c r="U103" i="7"/>
  <c r="AN89" i="7"/>
  <c r="AN105" i="7" s="1"/>
  <c r="AM89" i="7"/>
  <c r="AM105" i="7" s="1"/>
  <c r="AL89" i="7"/>
  <c r="AL105" i="7" s="1"/>
  <c r="AK89" i="7"/>
  <c r="AJ89" i="7"/>
  <c r="AI89" i="7"/>
  <c r="AH89" i="7"/>
  <c r="AG89" i="7"/>
  <c r="AF89" i="7"/>
  <c r="AF105" i="7" s="1"/>
  <c r="AE89" i="7"/>
  <c r="AE105" i="7" s="1"/>
  <c r="AD89" i="7"/>
  <c r="AC89" i="7"/>
  <c r="AB89" i="7"/>
  <c r="AA89" i="7"/>
  <c r="Z89" i="7"/>
  <c r="Y89" i="7"/>
  <c r="X89" i="7"/>
  <c r="X105" i="7" s="1"/>
  <c r="W89" i="7"/>
  <c r="V89" i="7"/>
  <c r="U89" i="7"/>
  <c r="AN67" i="7"/>
  <c r="AM67" i="7"/>
  <c r="AL67" i="7"/>
  <c r="AK67" i="7"/>
  <c r="AK69" i="7" s="1"/>
  <c r="AJ67" i="7"/>
  <c r="AJ69" i="7" s="1"/>
  <c r="AI67" i="7"/>
  <c r="AH67" i="7"/>
  <c r="AG67" i="7"/>
  <c r="AF67" i="7"/>
  <c r="AE67" i="7"/>
  <c r="AD67" i="7"/>
  <c r="AD69" i="7" s="1"/>
  <c r="AC67" i="7"/>
  <c r="AC69" i="7" s="1"/>
  <c r="AC327" i="7" s="1"/>
  <c r="AC329" i="7" s="1"/>
  <c r="AB67" i="7"/>
  <c r="AA67" i="7"/>
  <c r="AA69" i="7" s="1"/>
  <c r="Z67" i="7"/>
  <c r="Y67" i="7"/>
  <c r="X67" i="7"/>
  <c r="W67" i="7"/>
  <c r="V67" i="7"/>
  <c r="V69" i="7" s="1"/>
  <c r="U67" i="7"/>
  <c r="U69" i="7" s="1"/>
  <c r="AN49" i="7"/>
  <c r="AM49" i="7"/>
  <c r="AL49" i="7"/>
  <c r="AL69" i="7" s="1"/>
  <c r="AK49" i="7"/>
  <c r="AJ49" i="7"/>
  <c r="AI49" i="7"/>
  <c r="AH49" i="7"/>
  <c r="AH69" i="7" s="1"/>
  <c r="AH71" i="7" s="1"/>
  <c r="AG49" i="7"/>
  <c r="AG69" i="7" s="1"/>
  <c r="AF49" i="7"/>
  <c r="AE49" i="7"/>
  <c r="AD49" i="7"/>
  <c r="AC49" i="7"/>
  <c r="AB49" i="7"/>
  <c r="AA49" i="7"/>
  <c r="Z49" i="7"/>
  <c r="Z69" i="7" s="1"/>
  <c r="Y49" i="7"/>
  <c r="Y69" i="7" s="1"/>
  <c r="X49" i="7"/>
  <c r="W49" i="7"/>
  <c r="V49" i="7"/>
  <c r="U49" i="7"/>
  <c r="AN27" i="7"/>
  <c r="AM27" i="7"/>
  <c r="AM29" i="7"/>
  <c r="AM326" i="7" s="1"/>
  <c r="AL27" i="7"/>
  <c r="AK27" i="7"/>
  <c r="AJ27" i="7"/>
  <c r="AI27" i="7"/>
  <c r="AI29" i="7" s="1"/>
  <c r="AH27" i="7"/>
  <c r="AG27" i="7"/>
  <c r="AF27" i="7"/>
  <c r="AE27" i="7"/>
  <c r="AD27" i="7"/>
  <c r="AC27" i="7"/>
  <c r="AB27" i="7"/>
  <c r="AA27" i="7"/>
  <c r="AA29" i="7" s="1"/>
  <c r="Z27" i="7"/>
  <c r="Y27" i="7"/>
  <c r="X27" i="7"/>
  <c r="W27" i="7"/>
  <c r="V27" i="7"/>
  <c r="U27" i="7"/>
  <c r="AN16" i="7"/>
  <c r="AM16" i="7"/>
  <c r="AL16" i="7"/>
  <c r="AL29" i="7" s="1"/>
  <c r="AK16" i="7"/>
  <c r="AK29" i="7" s="1"/>
  <c r="AJ16" i="7"/>
  <c r="AI16" i="7"/>
  <c r="AH16" i="7"/>
  <c r="AG16" i="7"/>
  <c r="AG29" i="7" s="1"/>
  <c r="AF16" i="7"/>
  <c r="AE16" i="7"/>
  <c r="AD16" i="7"/>
  <c r="AC16" i="7"/>
  <c r="AC29" i="7" s="1"/>
  <c r="AC326" i="7" s="1"/>
  <c r="AB16" i="7"/>
  <c r="AB29" i="7" s="1"/>
  <c r="AA16" i="7"/>
  <c r="Z16" i="7"/>
  <c r="Z29" i="7" s="1"/>
  <c r="Z326" i="7" s="1"/>
  <c r="Y16" i="7"/>
  <c r="Y29" i="7" s="1"/>
  <c r="X16" i="7"/>
  <c r="W16" i="7"/>
  <c r="V16" i="7"/>
  <c r="V29" i="7"/>
  <c r="U16" i="7"/>
  <c r="T321" i="7"/>
  <c r="E28" i="3" s="1"/>
  <c r="D28" i="1" s="1"/>
  <c r="T305" i="7"/>
  <c r="E27" i="3" s="1"/>
  <c r="D27" i="1" s="1"/>
  <c r="T289" i="7"/>
  <c r="E26" i="3" s="1"/>
  <c r="T273" i="7"/>
  <c r="T257" i="7"/>
  <c r="T241" i="7"/>
  <c r="T225" i="7"/>
  <c r="E22" i="3"/>
  <c r="D22" i="1" s="1"/>
  <c r="T209" i="7"/>
  <c r="E21" i="3"/>
  <c r="D21" i="1"/>
  <c r="T193" i="7"/>
  <c r="T173" i="7"/>
  <c r="T157" i="7"/>
  <c r="E16" i="3" s="1"/>
  <c r="D16" i="1" s="1"/>
  <c r="T141" i="7"/>
  <c r="E15" i="3" s="1"/>
  <c r="D15" i="1" s="1"/>
  <c r="T121" i="7"/>
  <c r="E18" i="3" s="1"/>
  <c r="D18" i="1" s="1"/>
  <c r="T114" i="7"/>
  <c r="T103" i="7"/>
  <c r="T89" i="7"/>
  <c r="E10" i="3" s="1"/>
  <c r="T67" i="7"/>
  <c r="T69" i="7" s="1"/>
  <c r="E13" i="3" s="1"/>
  <c r="T49" i="7"/>
  <c r="T27" i="7"/>
  <c r="T16" i="7"/>
  <c r="T29" i="7" s="1"/>
  <c r="A26" i="7"/>
  <c r="A25" i="7"/>
  <c r="A19" i="7"/>
  <c r="F29" i="3"/>
  <c r="K29" i="4"/>
  <c r="E9" i="1"/>
  <c r="E10" i="1"/>
  <c r="E11" i="1"/>
  <c r="E13" i="1"/>
  <c r="E14" i="1"/>
  <c r="E15" i="1"/>
  <c r="E16" i="1"/>
  <c r="E17" i="1"/>
  <c r="E18" i="1"/>
  <c r="E20" i="1"/>
  <c r="E21" i="1"/>
  <c r="E22" i="1"/>
  <c r="E23" i="1"/>
  <c r="E24" i="1"/>
  <c r="E25" i="1"/>
  <c r="E26" i="1"/>
  <c r="E28" i="1"/>
  <c r="D30" i="2"/>
  <c r="C30" i="2"/>
  <c r="F34" i="3"/>
  <c r="F35" i="3"/>
  <c r="F36" i="3"/>
  <c r="B3" i="3"/>
  <c r="B3" i="1"/>
  <c r="B4" i="3"/>
  <c r="B4" i="1"/>
  <c r="B5" i="3"/>
  <c r="B5" i="1"/>
  <c r="B2" i="3"/>
  <c r="B2" i="1"/>
  <c r="AO69" i="7"/>
  <c r="AP69" i="7"/>
  <c r="E34" i="1"/>
  <c r="E35" i="1"/>
  <c r="E114" i="7"/>
  <c r="E36" i="1"/>
  <c r="E37" i="1"/>
  <c r="E29" i="1"/>
  <c r="F37" i="3"/>
  <c r="R314" i="7"/>
  <c r="R304" i="7"/>
  <c r="R319" i="7"/>
  <c r="R222" i="7"/>
  <c r="O222" i="7"/>
  <c r="R220" i="7"/>
  <c r="O220" i="7"/>
  <c r="O238" i="7"/>
  <c r="O186" i="7"/>
  <c r="R189" i="7"/>
  <c r="R218" i="7"/>
  <c r="O188" i="7"/>
  <c r="R9" i="7"/>
  <c r="R131" i="7"/>
  <c r="R271" i="7"/>
  <c r="G60" i="7"/>
  <c r="AO29" i="7"/>
  <c r="AO326" i="7" s="1"/>
  <c r="AR105" i="7"/>
  <c r="R167" i="7"/>
  <c r="R199" i="7"/>
  <c r="AP175" i="7"/>
  <c r="G22" i="7"/>
  <c r="R22" i="7" s="1"/>
  <c r="R285" i="7"/>
  <c r="R313" i="7"/>
  <c r="AK105" i="7"/>
  <c r="AG123" i="7"/>
  <c r="X323" i="7"/>
  <c r="G65" i="7"/>
  <c r="R65" i="7" s="1"/>
  <c r="AH29" i="7"/>
  <c r="AH326" i="7" s="1"/>
  <c r="R249" i="7"/>
  <c r="G23" i="7"/>
  <c r="R23" i="7" s="1"/>
  <c r="R40" i="7"/>
  <c r="W29" i="7"/>
  <c r="AE69" i="7"/>
  <c r="AM69" i="7"/>
  <c r="AI69" i="7"/>
  <c r="AA105" i="7"/>
  <c r="E17" i="3"/>
  <c r="D17" i="1" s="1"/>
  <c r="R36" i="7"/>
  <c r="AC323" i="7"/>
  <c r="R45" i="7"/>
  <c r="AJ29" i="7"/>
  <c r="AB123" i="7"/>
  <c r="AN123" i="7"/>
  <c r="AF323" i="7"/>
  <c r="AJ323" i="7"/>
  <c r="AI326" i="7"/>
  <c r="D26" i="1"/>
  <c r="AB323" i="7"/>
  <c r="G119" i="7"/>
  <c r="E121" i="7"/>
  <c r="AQ326" i="7"/>
  <c r="G151" i="7"/>
  <c r="R151" i="7" s="1"/>
  <c r="G12" i="7"/>
  <c r="T105" i="7"/>
  <c r="E23" i="3"/>
  <c r="D23" i="1" s="1"/>
  <c r="W69" i="7"/>
  <c r="W71" i="7" s="1"/>
  <c r="AQ105" i="7"/>
  <c r="G97" i="7"/>
  <c r="E14" i="3"/>
  <c r="R52" i="7"/>
  <c r="AN29" i="7"/>
  <c r="AF69" i="7"/>
  <c r="AN69" i="7"/>
  <c r="G183" i="7"/>
  <c r="O183" i="7"/>
  <c r="E209" i="7"/>
  <c r="G219" i="7"/>
  <c r="R219" i="7" s="1"/>
  <c r="E273" i="7"/>
  <c r="G269" i="7"/>
  <c r="R269" i="7" s="1"/>
  <c r="G283" i="7"/>
  <c r="O151" i="7"/>
  <c r="D28" i="3"/>
  <c r="B128" i="9"/>
  <c r="D27" i="3"/>
  <c r="B121" i="9"/>
  <c r="AI71" i="7"/>
  <c r="D14" i="1"/>
  <c r="R119" i="7"/>
  <c r="R183" i="7"/>
  <c r="B72" i="9"/>
  <c r="D16" i="3"/>
  <c r="B49" i="9"/>
  <c r="D21" i="3"/>
  <c r="B79" i="9"/>
  <c r="D22" i="3"/>
  <c r="B86" i="9"/>
  <c r="D26" i="3"/>
  <c r="D23" i="3"/>
  <c r="B93" i="9"/>
  <c r="D20" i="3"/>
  <c r="O234" i="7" l="1"/>
  <c r="R234" i="7"/>
  <c r="M225" i="7"/>
  <c r="O217" i="7"/>
  <c r="AB326" i="7"/>
  <c r="F26" i="1"/>
  <c r="H26" i="3"/>
  <c r="O202" i="7"/>
  <c r="R202" i="7"/>
  <c r="O215" i="7"/>
  <c r="R215" i="7"/>
  <c r="G225" i="7"/>
  <c r="O225" i="7" s="1"/>
  <c r="R295" i="7"/>
  <c r="G305" i="7"/>
  <c r="R305" i="7" s="1"/>
  <c r="O240" i="7"/>
  <c r="O264" i="7"/>
  <c r="R264" i="7"/>
  <c r="G257" i="7"/>
  <c r="R247" i="7"/>
  <c r="E9" i="3"/>
  <c r="D9" i="1" s="1"/>
  <c r="T326" i="7"/>
  <c r="R203" i="7"/>
  <c r="O203" i="7"/>
  <c r="O236" i="7"/>
  <c r="R236" i="7"/>
  <c r="O42" i="7"/>
  <c r="O235" i="7"/>
  <c r="O316" i="7"/>
  <c r="M241" i="7"/>
  <c r="O233" i="7"/>
  <c r="G114" i="7"/>
  <c r="F14" i="5" s="1"/>
  <c r="R112" i="7"/>
  <c r="O207" i="7"/>
  <c r="O247" i="7"/>
  <c r="M257" i="7"/>
  <c r="R192" i="7"/>
  <c r="O192" i="7"/>
  <c r="G209" i="7"/>
  <c r="R205" i="7"/>
  <c r="O231" i="7"/>
  <c r="O298" i="7"/>
  <c r="R298" i="7"/>
  <c r="R311" i="7"/>
  <c r="G321" i="7"/>
  <c r="O311" i="7"/>
  <c r="O19" i="7"/>
  <c r="O149" i="7"/>
  <c r="O190" i="7"/>
  <c r="R154" i="7"/>
  <c r="O154" i="7"/>
  <c r="O200" i="7"/>
  <c r="R200" i="7"/>
  <c r="R81" i="7"/>
  <c r="T175" i="7"/>
  <c r="R60" i="7"/>
  <c r="AF29" i="7"/>
  <c r="AL123" i="7"/>
  <c r="G59" i="7"/>
  <c r="R59" i="7" s="1"/>
  <c r="G55" i="7"/>
  <c r="O55" i="7" s="1"/>
  <c r="M23" i="7"/>
  <c r="O57" i="7"/>
  <c r="O208" i="7"/>
  <c r="O271" i="7"/>
  <c r="O284" i="7"/>
  <c r="O296" i="7"/>
  <c r="O315" i="7"/>
  <c r="AJ71" i="7"/>
  <c r="R61" i="7"/>
  <c r="R201" i="7"/>
  <c r="Q257" i="7"/>
  <c r="G24" i="3" s="1"/>
  <c r="AB69" i="7"/>
  <c r="AB327" i="7" s="1"/>
  <c r="AB329" i="7" s="1"/>
  <c r="X69" i="7"/>
  <c r="X327" i="7" s="1"/>
  <c r="AI105" i="7"/>
  <c r="AE123" i="7"/>
  <c r="AJ175" i="7"/>
  <c r="AJ327" i="7" s="1"/>
  <c r="R156" i="7"/>
  <c r="E193" i="7"/>
  <c r="O39" i="7"/>
  <c r="E257" i="7"/>
  <c r="AK327" i="7"/>
  <c r="G64" i="7"/>
  <c r="R64" i="7" s="1"/>
  <c r="O97" i="7"/>
  <c r="X29" i="7"/>
  <c r="X71" i="7" s="1"/>
  <c r="AB105" i="7"/>
  <c r="AJ105" i="7"/>
  <c r="AK175" i="7"/>
  <c r="Y323" i="7"/>
  <c r="Y327" i="7" s="1"/>
  <c r="O132" i="7"/>
  <c r="O167" i="7"/>
  <c r="O256" i="7"/>
  <c r="O285" i="7"/>
  <c r="O221" i="7"/>
  <c r="R216" i="7"/>
  <c r="E225" i="7"/>
  <c r="U105" i="7"/>
  <c r="Y105" i="7"/>
  <c r="AG105" i="7"/>
  <c r="AI123" i="7"/>
  <c r="Q173" i="7"/>
  <c r="G17" i="3" s="1"/>
  <c r="Z323" i="7"/>
  <c r="AH323" i="7"/>
  <c r="V323" i="7"/>
  <c r="AD323" i="7"/>
  <c r="AD327" i="7" s="1"/>
  <c r="AL323" i="7"/>
  <c r="Q241" i="7"/>
  <c r="G23" i="3" s="1"/>
  <c r="F23" i="1" s="1"/>
  <c r="AP29" i="7"/>
  <c r="AP71" i="7" s="1"/>
  <c r="AQ69" i="7"/>
  <c r="AQ71" i="7" s="1"/>
  <c r="AR69" i="7"/>
  <c r="O199" i="7"/>
  <c r="M24" i="7"/>
  <c r="O135" i="7"/>
  <c r="O267" i="7"/>
  <c r="O286" i="7"/>
  <c r="E321" i="7"/>
  <c r="V326" i="7"/>
  <c r="G273" i="7"/>
  <c r="E29" i="5" s="1"/>
  <c r="E289" i="7"/>
  <c r="O219" i="7"/>
  <c r="E305" i="7"/>
  <c r="R317" i="7"/>
  <c r="U29" i="7"/>
  <c r="U326" i="7" s="1"/>
  <c r="AH123" i="7"/>
  <c r="AJ123" i="7"/>
  <c r="AE175" i="7"/>
  <c r="AM175" i="7"/>
  <c r="Q305" i="7"/>
  <c r="AO175" i="7"/>
  <c r="AO327" i="7" s="1"/>
  <c r="AO329" i="7" s="1"/>
  <c r="AQ175" i="7"/>
  <c r="AP323" i="7"/>
  <c r="AP327" i="7" s="1"/>
  <c r="O189" i="7"/>
  <c r="R251" i="7"/>
  <c r="G26" i="7"/>
  <c r="R26" i="7" s="1"/>
  <c r="O10" i="7"/>
  <c r="O152" i="7"/>
  <c r="O268" i="7"/>
  <c r="O287" i="7"/>
  <c r="O299" i="7"/>
  <c r="O318" i="7"/>
  <c r="G193" i="7"/>
  <c r="Q27" i="7"/>
  <c r="O237" i="7"/>
  <c r="R170" i="7"/>
  <c r="AM71" i="7"/>
  <c r="G289" i="7"/>
  <c r="E16" i="7"/>
  <c r="AO71" i="7"/>
  <c r="AJ326" i="7"/>
  <c r="AJ329" i="7" s="1"/>
  <c r="AC123" i="7"/>
  <c r="G54" i="7"/>
  <c r="R54" i="7" s="1"/>
  <c r="K173" i="7"/>
  <c r="O185" i="7"/>
  <c r="O269" i="7"/>
  <c r="O281" i="7"/>
  <c r="AR327" i="7"/>
  <c r="AR329" i="7" s="1"/>
  <c r="AR71" i="7"/>
  <c r="R140" i="7"/>
  <c r="O140" i="7"/>
  <c r="G21" i="7"/>
  <c r="E27" i="7"/>
  <c r="D13" i="1"/>
  <c r="D35" i="1" s="1"/>
  <c r="E35" i="3"/>
  <c r="E25" i="3"/>
  <c r="D25" i="1" s="1"/>
  <c r="Q273" i="7"/>
  <c r="R12" i="7"/>
  <c r="G16" i="7"/>
  <c r="Q67" i="7"/>
  <c r="AG71" i="7"/>
  <c r="AG326" i="7"/>
  <c r="AA326" i="7"/>
  <c r="AA71" i="7"/>
  <c r="F17" i="1"/>
  <c r="AR323" i="7"/>
  <c r="R187" i="7"/>
  <c r="O187" i="7"/>
  <c r="O41" i="7"/>
  <c r="R41" i="7"/>
  <c r="T323" i="7"/>
  <c r="E20" i="3"/>
  <c r="Q193" i="7"/>
  <c r="Q69" i="7"/>
  <c r="AE327" i="7"/>
  <c r="G27" i="3"/>
  <c r="AF327" i="7"/>
  <c r="E11" i="3"/>
  <c r="D11" i="1" s="1"/>
  <c r="T123" i="7"/>
  <c r="Q114" i="7"/>
  <c r="W105" i="7"/>
  <c r="W326" i="7"/>
  <c r="O193" i="7"/>
  <c r="AN71" i="7"/>
  <c r="AN326" i="7"/>
  <c r="Q121" i="7"/>
  <c r="G18" i="3" s="1"/>
  <c r="Q49" i="7"/>
  <c r="AG327" i="7"/>
  <c r="G133" i="7"/>
  <c r="G141" i="7" s="1"/>
  <c r="E141" i="7"/>
  <c r="R224" i="7"/>
  <c r="O224" i="7"/>
  <c r="T327" i="7"/>
  <c r="T329" i="7" s="1"/>
  <c r="Z71" i="7"/>
  <c r="Z327" i="7"/>
  <c r="Z329" i="7" s="1"/>
  <c r="V327" i="7"/>
  <c r="V71" i="7"/>
  <c r="G100" i="7"/>
  <c r="R100" i="7" s="1"/>
  <c r="E103" i="7"/>
  <c r="G53" i="7"/>
  <c r="E67" i="7"/>
  <c r="E34" i="3"/>
  <c r="AD29" i="7"/>
  <c r="Q16" i="7"/>
  <c r="AL71" i="7"/>
  <c r="AL326" i="7"/>
  <c r="Y71" i="7"/>
  <c r="Y326" i="7"/>
  <c r="E49" i="7"/>
  <c r="G35" i="7"/>
  <c r="O35" i="7" s="1"/>
  <c r="G123" i="7"/>
  <c r="T71" i="7"/>
  <c r="R97" i="7"/>
  <c r="R283" i="7"/>
  <c r="AK71" i="7"/>
  <c r="AK326" i="7"/>
  <c r="AK329" i="7" s="1"/>
  <c r="X326" i="7"/>
  <c r="AE29" i="7"/>
  <c r="Q157" i="7"/>
  <c r="G16" i="3" s="1"/>
  <c r="U175" i="7"/>
  <c r="R102" i="7"/>
  <c r="R238" i="7"/>
  <c r="M157" i="7"/>
  <c r="O148" i="7"/>
  <c r="O169" i="7"/>
  <c r="O300" i="7"/>
  <c r="M319" i="7"/>
  <c r="O319" i="7" s="1"/>
  <c r="K321" i="7"/>
  <c r="G153" i="7"/>
  <c r="E157" i="7"/>
  <c r="M209" i="7"/>
  <c r="O205" i="7"/>
  <c r="F21" i="5"/>
  <c r="D10" i="1"/>
  <c r="AC71" i="7"/>
  <c r="Q141" i="7"/>
  <c r="G15" i="3" s="1"/>
  <c r="AH175" i="7"/>
  <c r="AH327" i="7" s="1"/>
  <c r="AH329" i="7" s="1"/>
  <c r="G239" i="7"/>
  <c r="E241" i="7"/>
  <c r="R288" i="7"/>
  <c r="R25" i="7"/>
  <c r="O86" i="7"/>
  <c r="O113" i="7"/>
  <c r="M173" i="7"/>
  <c r="O163" i="7"/>
  <c r="B107" i="9"/>
  <c r="Q321" i="7"/>
  <c r="Q103" i="7"/>
  <c r="G14" i="3" s="1"/>
  <c r="O257" i="7"/>
  <c r="J27" i="5"/>
  <c r="O12" i="7"/>
  <c r="O38" i="7"/>
  <c r="O48" i="7"/>
  <c r="O63" i="7"/>
  <c r="O66" i="7"/>
  <c r="O102" i="7"/>
  <c r="Q225" i="7"/>
  <c r="G22" i="3" s="1"/>
  <c r="Y123" i="7"/>
  <c r="W323" i="7"/>
  <c r="AE323" i="7"/>
  <c r="AM323" i="7"/>
  <c r="AM327" i="7" s="1"/>
  <c r="AM329" i="7" s="1"/>
  <c r="AA323" i="7"/>
  <c r="AA327" i="7" s="1"/>
  <c r="AI323" i="7"/>
  <c r="AI327" i="7" s="1"/>
  <c r="AI329" i="7" s="1"/>
  <c r="E89" i="7"/>
  <c r="G79" i="7"/>
  <c r="R98" i="7"/>
  <c r="O98" i="7"/>
  <c r="R132" i="7"/>
  <c r="O155" i="7"/>
  <c r="R155" i="7"/>
  <c r="R165" i="7"/>
  <c r="G173" i="7"/>
  <c r="R204" i="7"/>
  <c r="O204" i="7"/>
  <c r="O13" i="7"/>
  <c r="O23" i="7"/>
  <c r="O43" i="7"/>
  <c r="M49" i="7"/>
  <c r="O139" i="7"/>
  <c r="V105" i="7"/>
  <c r="AF123" i="7"/>
  <c r="AN323" i="7"/>
  <c r="AN327" i="7" s="1"/>
  <c r="O34" i="7"/>
  <c r="R34" i="7"/>
  <c r="R252" i="7"/>
  <c r="R266" i="7"/>
  <c r="R316" i="7"/>
  <c r="O21" i="7"/>
  <c r="O272" i="7"/>
  <c r="O14" i="7"/>
  <c r="Q89" i="7"/>
  <c r="G10" i="3" s="1"/>
  <c r="AD105" i="7"/>
  <c r="W175" i="7"/>
  <c r="W327" i="7" s="1"/>
  <c r="AL175" i="7"/>
  <c r="AL327" i="7" s="1"/>
  <c r="U323" i="7"/>
  <c r="Q209" i="7"/>
  <c r="G21" i="3" s="1"/>
  <c r="AQ323" i="7"/>
  <c r="O184" i="7"/>
  <c r="O61" i="7"/>
  <c r="O44" i="7"/>
  <c r="K67" i="7"/>
  <c r="O82" i="7"/>
  <c r="O87" i="7"/>
  <c r="J14" i="5"/>
  <c r="O114" i="7"/>
  <c r="O138" i="7"/>
  <c r="O254" i="7"/>
  <c r="O270" i="7"/>
  <c r="O282" i="7"/>
  <c r="O313" i="7"/>
  <c r="M52" i="7"/>
  <c r="O15" i="7"/>
  <c r="O40" i="7"/>
  <c r="M58" i="7"/>
  <c r="O58" i="7" s="1"/>
  <c r="O88" i="7"/>
  <c r="K157" i="7"/>
  <c r="O165" i="7"/>
  <c r="K209" i="7"/>
  <c r="O283" i="7"/>
  <c r="O295" i="7"/>
  <c r="K49" i="7"/>
  <c r="M8" i="7"/>
  <c r="K16" i="7"/>
  <c r="O24" i="7"/>
  <c r="O45" i="7"/>
  <c r="O83" i="7"/>
  <c r="O99" i="7"/>
  <c r="O134" i="7"/>
  <c r="O166" i="7"/>
  <c r="O171" i="7"/>
  <c r="O223" i="7"/>
  <c r="O255" i="7"/>
  <c r="R280" i="7"/>
  <c r="O164" i="7"/>
  <c r="K27" i="7"/>
  <c r="O22" i="7"/>
  <c r="O36" i="7"/>
  <c r="O46" i="7"/>
  <c r="O84" i="7"/>
  <c r="M94" i="7"/>
  <c r="K103" i="7"/>
  <c r="O119" i="7"/>
  <c r="O172" i="7"/>
  <c r="O266" i="7"/>
  <c r="M297" i="7"/>
  <c r="O297" i="7" s="1"/>
  <c r="K305" i="7"/>
  <c r="O303" i="7"/>
  <c r="M273" i="7"/>
  <c r="O265" i="7"/>
  <c r="O65" i="7"/>
  <c r="O53" i="7"/>
  <c r="O56" i="7"/>
  <c r="O62" i="7"/>
  <c r="O80" i="7"/>
  <c r="O95" i="7"/>
  <c r="M120" i="7"/>
  <c r="K121" i="7"/>
  <c r="O248" i="7"/>
  <c r="O252" i="7"/>
  <c r="M279" i="7"/>
  <c r="K289" i="7"/>
  <c r="O9" i="7"/>
  <c r="M20" i="7"/>
  <c r="M25" i="7"/>
  <c r="O25" i="7" s="1"/>
  <c r="O47" i="7"/>
  <c r="O54" i="7"/>
  <c r="M85" i="7"/>
  <c r="O85" i="7" s="1"/>
  <c r="K89" i="7"/>
  <c r="O101" i="7"/>
  <c r="K141" i="7"/>
  <c r="M131" i="7"/>
  <c r="O136" i="7"/>
  <c r="O156" i="7"/>
  <c r="O168" i="7"/>
  <c r="M321" i="7"/>
  <c r="O112" i="7"/>
  <c r="O79" i="7"/>
  <c r="X329" i="7" l="1"/>
  <c r="O321" i="7"/>
  <c r="K69" i="7"/>
  <c r="Y329" i="7"/>
  <c r="O64" i="7"/>
  <c r="R55" i="7"/>
  <c r="O209" i="7"/>
  <c r="E30" i="5"/>
  <c r="R289" i="7"/>
  <c r="AP326" i="7"/>
  <c r="AP329" i="7" s="1"/>
  <c r="AF326" i="7"/>
  <c r="AF71" i="7"/>
  <c r="F24" i="1"/>
  <c r="F27" i="5"/>
  <c r="R257" i="7"/>
  <c r="AQ327" i="7"/>
  <c r="AQ329" i="7" s="1"/>
  <c r="AB71" i="7"/>
  <c r="Q105" i="7"/>
  <c r="U71" i="7"/>
  <c r="U327" i="7"/>
  <c r="U329" i="7" s="1"/>
  <c r="AN329" i="7"/>
  <c r="AF329" i="7"/>
  <c r="H23" i="3"/>
  <c r="O59" i="7"/>
  <c r="E69" i="7"/>
  <c r="E29" i="7"/>
  <c r="V329" i="7"/>
  <c r="O26" i="7"/>
  <c r="D11" i="3"/>
  <c r="B19" i="9"/>
  <c r="M89" i="7"/>
  <c r="O49" i="7"/>
  <c r="F22" i="1"/>
  <c r="H22" i="3"/>
  <c r="H16" i="3"/>
  <c r="F16" i="1"/>
  <c r="R209" i="7"/>
  <c r="R225" i="7"/>
  <c r="E29" i="3"/>
  <c r="AL329" i="7"/>
  <c r="O131" i="7"/>
  <c r="M141" i="7"/>
  <c r="O20" i="7"/>
  <c r="M27" i="7"/>
  <c r="O120" i="7"/>
  <c r="M121" i="7"/>
  <c r="F10" i="1"/>
  <c r="F14" i="1"/>
  <c r="D34" i="1"/>
  <c r="AE71" i="7"/>
  <c r="AE326" i="7"/>
  <c r="AE329" i="7" s="1"/>
  <c r="Q175" i="7"/>
  <c r="R133" i="7"/>
  <c r="O133" i="7"/>
  <c r="G103" i="7"/>
  <c r="Q327" i="7"/>
  <c r="G13" i="3"/>
  <c r="E71" i="7"/>
  <c r="O100" i="7"/>
  <c r="G28" i="3"/>
  <c r="R321" i="7"/>
  <c r="D18" i="3"/>
  <c r="B63" i="9"/>
  <c r="R35" i="7"/>
  <c r="G49" i="7"/>
  <c r="AD71" i="7"/>
  <c r="AD326" i="7"/>
  <c r="AD329" i="7" s="1"/>
  <c r="G20" i="3"/>
  <c r="R193" i="7"/>
  <c r="R21" i="7"/>
  <c r="G27" i="7"/>
  <c r="R27" i="7" s="1"/>
  <c r="I29" i="5"/>
  <c r="O273" i="7"/>
  <c r="O94" i="7"/>
  <c r="M103" i="7"/>
  <c r="M305" i="7"/>
  <c r="O305" i="7" s="1"/>
  <c r="Q29" i="7"/>
  <c r="R141" i="7"/>
  <c r="F18" i="5"/>
  <c r="D10" i="2"/>
  <c r="D20" i="1"/>
  <c r="D36" i="1" s="1"/>
  <c r="E36" i="3"/>
  <c r="D11" i="2" s="1"/>
  <c r="R16" i="7"/>
  <c r="H21" i="3"/>
  <c r="F21" i="1"/>
  <c r="R239" i="7"/>
  <c r="O239" i="7"/>
  <c r="G241" i="7"/>
  <c r="O157" i="7"/>
  <c r="W329" i="7"/>
  <c r="H27" i="3"/>
  <c r="F27" i="1"/>
  <c r="Q323" i="7"/>
  <c r="M289" i="7"/>
  <c r="O279" i="7"/>
  <c r="K29" i="7"/>
  <c r="K71" i="7" s="1"/>
  <c r="O52" i="7"/>
  <c r="M67" i="7"/>
  <c r="M69" i="7" s="1"/>
  <c r="R53" i="7"/>
  <c r="G67" i="7"/>
  <c r="R67" i="7" s="1"/>
  <c r="R121" i="7"/>
  <c r="AA329" i="7"/>
  <c r="R273" i="7"/>
  <c r="G25" i="3"/>
  <c r="M16" i="7"/>
  <c r="O8" i="7"/>
  <c r="F20" i="5"/>
  <c r="R173" i="7"/>
  <c r="G89" i="7"/>
  <c r="R79" i="7"/>
  <c r="O173" i="7"/>
  <c r="J20" i="5"/>
  <c r="F15" i="1"/>
  <c r="R153" i="7"/>
  <c r="G157" i="7"/>
  <c r="R157" i="7" s="1"/>
  <c r="O153" i="7"/>
  <c r="F18" i="1"/>
  <c r="H18" i="3"/>
  <c r="G11" i="3"/>
  <c r="Q123" i="7"/>
  <c r="R114" i="7"/>
  <c r="AG329" i="7"/>
  <c r="B114" i="9" l="1"/>
  <c r="F28" i="5"/>
  <c r="D25" i="3" s="1"/>
  <c r="D24" i="3"/>
  <c r="H24" i="3" s="1"/>
  <c r="B100" i="9"/>
  <c r="Q71" i="7"/>
  <c r="F22" i="5"/>
  <c r="D37" i="1"/>
  <c r="J16" i="5"/>
  <c r="J15" i="5" s="1"/>
  <c r="O69" i="7"/>
  <c r="I30" i="5"/>
  <c r="O289" i="7"/>
  <c r="E37" i="3"/>
  <c r="F11" i="1"/>
  <c r="H11" i="3"/>
  <c r="O241" i="7"/>
  <c r="R241" i="7"/>
  <c r="G323" i="7"/>
  <c r="R323" i="7" s="1"/>
  <c r="J18" i="5"/>
  <c r="O141" i="7"/>
  <c r="M175" i="7"/>
  <c r="Q326" i="7"/>
  <c r="Q329" i="7" s="1"/>
  <c r="G9" i="3"/>
  <c r="R89" i="7"/>
  <c r="F13" i="5"/>
  <c r="G105" i="7"/>
  <c r="R105" i="7" s="1"/>
  <c r="M323" i="7"/>
  <c r="O103" i="7"/>
  <c r="J17" i="5"/>
  <c r="F20" i="1"/>
  <c r="G36" i="3"/>
  <c r="H20" i="3"/>
  <c r="H28" i="3"/>
  <c r="F28" i="1"/>
  <c r="O16" i="7"/>
  <c r="M29" i="7"/>
  <c r="D15" i="3"/>
  <c r="H15" i="3" s="1"/>
  <c r="B42" i="9"/>
  <c r="R103" i="7"/>
  <c r="F17" i="5"/>
  <c r="D12" i="2"/>
  <c r="B17" i="2"/>
  <c r="O121" i="7"/>
  <c r="J21" i="5"/>
  <c r="M123" i="7"/>
  <c r="O123" i="7" s="1"/>
  <c r="D17" i="3"/>
  <c r="H17" i="3" s="1"/>
  <c r="B56" i="9"/>
  <c r="G29" i="7"/>
  <c r="O89" i="7"/>
  <c r="J13" i="5"/>
  <c r="M105" i="7"/>
  <c r="F25" i="1"/>
  <c r="H25" i="3"/>
  <c r="R123" i="7"/>
  <c r="O67" i="7"/>
  <c r="G175" i="7"/>
  <c r="R175" i="7" s="1"/>
  <c r="J28" i="5"/>
  <c r="J22" i="5" s="1"/>
  <c r="R49" i="7"/>
  <c r="G69" i="7"/>
  <c r="G35" i="3"/>
  <c r="F13" i="1"/>
  <c r="F35" i="1" s="1"/>
  <c r="D29" i="1"/>
  <c r="O27" i="7"/>
  <c r="H36" i="3" l="1"/>
  <c r="F36" i="1"/>
  <c r="O105" i="7"/>
  <c r="O323" i="7"/>
  <c r="D36" i="3"/>
  <c r="B12" i="9"/>
  <c r="D10" i="3"/>
  <c r="H10" i="3" s="1"/>
  <c r="D14" i="3"/>
  <c r="H14" i="3" s="1"/>
  <c r="B35" i="9"/>
  <c r="M326" i="7"/>
  <c r="J12" i="5"/>
  <c r="J11" i="5" s="1"/>
  <c r="M71" i="7"/>
  <c r="O29" i="7"/>
  <c r="F12" i="5"/>
  <c r="R29" i="7"/>
  <c r="R326" i="7" s="1"/>
  <c r="G326" i="7"/>
  <c r="G71" i="7"/>
  <c r="R71" i="7" s="1"/>
  <c r="F9" i="1"/>
  <c r="G29" i="3"/>
  <c r="G34" i="3"/>
  <c r="E11" i="2"/>
  <c r="O175" i="7"/>
  <c r="F16" i="5"/>
  <c r="R69" i="7"/>
  <c r="R327" i="7" s="1"/>
  <c r="G327" i="7"/>
  <c r="M327" i="7"/>
  <c r="O71" i="7" l="1"/>
  <c r="E10" i="2"/>
  <c r="G37" i="3"/>
  <c r="O326" i="7"/>
  <c r="M329" i="7"/>
  <c r="F34" i="1"/>
  <c r="F37" i="1" s="1"/>
  <c r="F29" i="1"/>
  <c r="G329" i="7"/>
  <c r="J34" i="5"/>
  <c r="K11" i="5" s="1"/>
  <c r="R329" i="7"/>
  <c r="D9" i="3"/>
  <c r="F11" i="5"/>
  <c r="B4" i="9"/>
  <c r="B28" i="9"/>
  <c r="D13" i="3"/>
  <c r="F15" i="5"/>
  <c r="O327" i="7"/>
  <c r="O329" i="7" l="1"/>
  <c r="F34" i="5"/>
  <c r="D34" i="3"/>
  <c r="D29" i="3"/>
  <c r="H29" i="3" s="1"/>
  <c r="H9" i="3"/>
  <c r="G15" i="5"/>
  <c r="J36" i="5"/>
  <c r="K15" i="5"/>
  <c r="K22" i="5"/>
  <c r="D35" i="3"/>
  <c r="H13" i="3"/>
  <c r="E12" i="2"/>
  <c r="B18" i="2"/>
  <c r="B10" i="2" l="1"/>
  <c r="D37" i="3"/>
  <c r="H37" i="3" s="1"/>
  <c r="H34" i="3"/>
  <c r="B11" i="2"/>
  <c r="H35" i="3"/>
  <c r="F36" i="5"/>
  <c r="G22" i="5"/>
  <c r="G11" i="5"/>
  <c r="B15" i="2" l="1"/>
  <c r="B12" i="2"/>
  <c r="F12" i="2" s="1"/>
  <c r="C10" i="2"/>
  <c r="F10" i="2"/>
  <c r="C11" i="2"/>
  <c r="F11" i="2"/>
  <c r="B16" i="2" l="1"/>
  <c r="C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Zook, Gordon</author>
  </authors>
  <commentList>
    <comment ref="B27" authorId="0" shapeId="0" xr:uid="{AB21A364-4EE0-4A5F-999D-18A10B394900}">
      <text>
        <r>
          <rPr>
            <b/>
            <sz val="9"/>
            <color indexed="81"/>
            <rFont val="Tahoma"/>
            <family val="2"/>
          </rPr>
          <t>Zook, Gordon:</t>
        </r>
        <r>
          <rPr>
            <sz val="9"/>
            <color indexed="81"/>
            <rFont val="Tahoma"/>
            <family val="2"/>
          </rPr>
          <t xml:space="preserve">
Includes Health insurance, long and short term disability, life insurance, social security and medicare match, 401K, worker's comp and liability</t>
        </r>
      </text>
    </comment>
    <comment ref="B67" authorId="0" shapeId="0" xr:uid="{A8B90C81-C605-4D69-A84F-8EDDBC450F78}">
      <text>
        <r>
          <rPr>
            <b/>
            <sz val="9"/>
            <color indexed="81"/>
            <rFont val="Tahoma"/>
            <family val="2"/>
          </rPr>
          <t>Zook, Gordon:</t>
        </r>
        <r>
          <rPr>
            <sz val="9"/>
            <color indexed="81"/>
            <rFont val="Tahoma"/>
            <family val="2"/>
          </rPr>
          <t xml:space="preserve">
Includes Health insurance, long and short term disability, life insurance, social security and medicare match, 401K, worker's comp and liability</t>
        </r>
      </text>
    </comment>
  </commentList>
</comments>
</file>

<file path=xl/sharedStrings.xml><?xml version="1.0" encoding="utf-8"?>
<sst xmlns="http://schemas.openxmlformats.org/spreadsheetml/2006/main" count="660" uniqueCount="236">
  <si>
    <t>Grantee Name:</t>
  </si>
  <si>
    <t>Grant Program:</t>
  </si>
  <si>
    <t>Funding Period:</t>
  </si>
  <si>
    <t>Total Award</t>
  </si>
  <si>
    <t>Modified</t>
  </si>
  <si>
    <t>Budget</t>
  </si>
  <si>
    <t>%</t>
  </si>
  <si>
    <t>ADMINISTRATION</t>
  </si>
  <si>
    <t>A1</t>
  </si>
  <si>
    <t>Admin Staff Salaries &amp; Fringe Benefits</t>
  </si>
  <si>
    <t>A2</t>
  </si>
  <si>
    <t>Operational Expenses (e.g. travel, postage, printing, etc.)</t>
  </si>
  <si>
    <t>A3</t>
  </si>
  <si>
    <t>Admin Indirect Costs</t>
  </si>
  <si>
    <t xml:space="preserve">CAREER &amp; SUPPORTIVE SERVICES </t>
  </si>
  <si>
    <t>B1</t>
  </si>
  <si>
    <t>Program Staff Salaries &amp; Fringe Benefits</t>
  </si>
  <si>
    <t>B2</t>
  </si>
  <si>
    <t>B3</t>
  </si>
  <si>
    <t>Other Program Expenses</t>
  </si>
  <si>
    <t>B4</t>
  </si>
  <si>
    <t xml:space="preserve">Needs Related Payments </t>
  </si>
  <si>
    <t>B5</t>
  </si>
  <si>
    <t>Supportive Service Funds</t>
  </si>
  <si>
    <t>B6</t>
  </si>
  <si>
    <t>Program Indirect Costs</t>
  </si>
  <si>
    <t xml:space="preserve">TRAINING </t>
  </si>
  <si>
    <t>C1</t>
  </si>
  <si>
    <t>Tuition Payments/ITA's</t>
  </si>
  <si>
    <t>C2</t>
  </si>
  <si>
    <t>On The Job (OJT) Reimbursements</t>
  </si>
  <si>
    <t>C3</t>
  </si>
  <si>
    <t>Skill Upgrade and Retraining/Customized Training</t>
  </si>
  <si>
    <t>C4</t>
  </si>
  <si>
    <t>Adult Education and Literacy Training</t>
  </si>
  <si>
    <t>C5</t>
  </si>
  <si>
    <t>Other Training Expenses</t>
  </si>
  <si>
    <t>C8</t>
  </si>
  <si>
    <t>Apprenticeship Training</t>
  </si>
  <si>
    <t>Related Technical Instruction</t>
  </si>
  <si>
    <t>C9</t>
  </si>
  <si>
    <t>Incumbent Worker Training</t>
  </si>
  <si>
    <t>C10</t>
  </si>
  <si>
    <t>Customized Training</t>
  </si>
  <si>
    <t>C11</t>
  </si>
  <si>
    <t>Transitional Jobs Expenditures</t>
  </si>
  <si>
    <t>TOTAL BUDGET</t>
  </si>
  <si>
    <t>Difference</t>
  </si>
  <si>
    <t>Expenditure Details</t>
  </si>
  <si>
    <t>Original Budget</t>
  </si>
  <si>
    <t>Modified Budget</t>
  </si>
  <si>
    <t>Category/Item</t>
  </si>
  <si>
    <t>Description</t>
  </si>
  <si>
    <t>Item Cost</t>
  </si>
  <si>
    <t>Total Annual Cost</t>
  </si>
  <si>
    <t># Years</t>
  </si>
  <si>
    <t>Total Budget</t>
  </si>
  <si>
    <t>Change from Original</t>
  </si>
  <si>
    <t xml:space="preserve">Cumulative Expenses </t>
  </si>
  <si>
    <t>Remaining to Expend</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</si>
  <si>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</si>
  <si>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</si>
  <si>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</si>
  <si>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</si>
  <si>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</si>
  <si>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</si>
  <si>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</si>
  <si>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</si>
  <si>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</si>
  <si>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</si>
  <si>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</si>
  <si>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</si>
  <si>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</si>
  <si>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</si>
  <si>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</si>
  <si>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</si>
  <si>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</si>
  <si>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</si>
  <si>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</si>
  <si>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</si>
  <si>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</si>
  <si>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</si>
  <si>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</si>
  <si>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</si>
  <si>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Administrative Staff Salaries &amp; Benefits</t>
  </si>
  <si>
    <t>Name</t>
  </si>
  <si>
    <t>Title</t>
  </si>
  <si>
    <t>Salary</t>
  </si>
  <si>
    <t>% to Grant</t>
  </si>
  <si>
    <t>Total annual</t>
  </si>
  <si>
    <t># Yrs</t>
  </si>
  <si>
    <t>Total Admin Staff Salaries</t>
  </si>
  <si>
    <t>Fringe Benefits</t>
  </si>
  <si>
    <t>Fringe %</t>
  </si>
  <si>
    <t>Total Fringe Benefits</t>
  </si>
  <si>
    <t>Total Admin Staff Salaries &amp; Benefits</t>
  </si>
  <si>
    <t>Program Staff Salaries &amp; Benefits</t>
  </si>
  <si>
    <t>Total Program Staff Salaries</t>
  </si>
  <si>
    <t>Total Program Staff Salaries &amp; Benefits</t>
  </si>
  <si>
    <t>TOTAL SALARIES &amp; BENEFITS</t>
  </si>
  <si>
    <t>OPERATIONAL EXPENSES</t>
  </si>
  <si>
    <t>Admin Operational Expenses</t>
  </si>
  <si>
    <t>Item</t>
  </si>
  <si>
    <t>Amount</t>
  </si>
  <si>
    <t>Qty</t>
  </si>
  <si>
    <t>Total Admin Operational Expenses</t>
  </si>
  <si>
    <t>Program Operational Expenses</t>
  </si>
  <si>
    <t>Total Program Operational Expenses</t>
  </si>
  <si>
    <t>TOTAL OPERATIONAL EXPENSES</t>
  </si>
  <si>
    <t>INDIRECT COSTS</t>
  </si>
  <si>
    <t>Indirect Cost Rate</t>
  </si>
  <si>
    <t>Total Admin Indirect Costs</t>
  </si>
  <si>
    <t>Total Program Indirect Costs</t>
  </si>
  <si>
    <t>TOTAL INDIRECT COSTS</t>
  </si>
  <si>
    <t>OTHER PROGRAM EXPENSES</t>
  </si>
  <si>
    <t>Total Other Program Expenses</t>
  </si>
  <si>
    <t>Needs Related Payments</t>
  </si>
  <si>
    <t>Total Needs Related Payments</t>
  </si>
  <si>
    <t>Supportive Services</t>
  </si>
  <si>
    <t>Total Supportive Services Payments</t>
  </si>
  <si>
    <t>TOTAL OTHER PROGRAM EXPENSES</t>
  </si>
  <si>
    <t>TRAINING EXPENSES</t>
  </si>
  <si>
    <t>Tuition Payments/ITAs</t>
  </si>
  <si>
    <t>Total Tuition Payments/ITAs</t>
  </si>
  <si>
    <t>Total On The Job (OJT) Reimbursements</t>
  </si>
  <si>
    <t>Total Skill Upgrade and Retraining/Customized Training</t>
  </si>
  <si>
    <t>Total Adult Education and Literacy Training</t>
  </si>
  <si>
    <t>Total Other Training Expenses</t>
  </si>
  <si>
    <t>Apprenticeship Training - Related Technical Instruction</t>
  </si>
  <si>
    <t>Total Apprenticeship Training</t>
  </si>
  <si>
    <t>Apprenticeship Training - On The Job (OJT) Reimbursements</t>
  </si>
  <si>
    <t>Total Incumbent Worker Training</t>
  </si>
  <si>
    <t>Total Customized Training</t>
  </si>
  <si>
    <t>Total Transitional Jobs Expenditures</t>
  </si>
  <si>
    <t>Total Training Expenses</t>
  </si>
  <si>
    <t>Administration Total</t>
  </si>
  <si>
    <t>Program Total</t>
  </si>
  <si>
    <t xml:space="preserve">GRAND TOTAL </t>
  </si>
  <si>
    <t>Program Income</t>
  </si>
  <si>
    <t>Budget Category / Line Item(s)</t>
  </si>
  <si>
    <t>Total Cost</t>
  </si>
  <si>
    <t>Rationale</t>
  </si>
  <si>
    <t>Apprenticeship Training - RTI</t>
  </si>
  <si>
    <t>Apprenticeship Training - OJT</t>
  </si>
  <si>
    <t>GENERAL  INVOICE</t>
  </si>
  <si>
    <t>CONTRACT NO.</t>
  </si>
  <si>
    <t>PAYOR  (NAME AND ADDRESS)</t>
  </si>
  <si>
    <t>PAYEE  (NAME AND ADDRESS)</t>
  </si>
  <si>
    <t>INVOICE  DATE</t>
  </si>
  <si>
    <t>Commonwealth of Pennsylvania</t>
  </si>
  <si>
    <t>Department of Labor &amp; Industry</t>
  </si>
  <si>
    <t>BILLING PERIOD</t>
  </si>
  <si>
    <t xml:space="preserve"> </t>
  </si>
  <si>
    <t>Bureau of Workforce Development Administration</t>
  </si>
  <si>
    <t>Fiscal Operations</t>
  </si>
  <si>
    <t>651 Boas Street, Room 1200</t>
  </si>
  <si>
    <t>Harrisburg, PA 17121</t>
  </si>
  <si>
    <t>TRANSACTION DATE</t>
  </si>
  <si>
    <t>COST CATEGORY</t>
  </si>
  <si>
    <t>AMOUNT</t>
  </si>
  <si>
    <t>TOTAL</t>
  </si>
  <si>
    <t>PRINT NAME</t>
  </si>
  <si>
    <t>SIGNATURE</t>
  </si>
  <si>
    <t>DATE</t>
  </si>
  <si>
    <t>PHONE NO</t>
  </si>
  <si>
    <t>Record Retention:</t>
  </si>
  <si>
    <t>Always keep all documentation for the required record retention period as outlined in your grant agreement for auditing and monitoring purposes. The supporting documentation submitted to BWDA with your invoice(s) is purposed for a basic review by BWDA to substantiate costs incurred before we submit your invoice to the Comptroller's Office for processing. This is by no means an indicatior that BWDA is stating an opinion as to whether or not the invoice(s), if processed, contains allowable costs under the grant agreement.</t>
  </si>
  <si>
    <t>Personnel:</t>
  </si>
  <si>
    <t>Please submit a timesheet signed by an authorized agent of the organization that can attest to the time worked for the employees contained there within the worksheet. The timesheet should include at a minimum:</t>
  </si>
  <si>
    <t>1) Employee Name</t>
  </si>
  <si>
    <t>2) Position</t>
  </si>
  <si>
    <t>3) Pay Period(s) per Invoice submitted to BWDA</t>
  </si>
  <si>
    <t>4) Hours Worked per Invoice submitted to BWDA</t>
  </si>
  <si>
    <t>5) Employee Rate of Pay</t>
  </si>
  <si>
    <t>6) Total Salary per Invoice submitted to BWDA</t>
  </si>
  <si>
    <t>7) Total Benefits</t>
  </si>
  <si>
    <t>8) Time Distribution Percentage of Salary, if applicable</t>
  </si>
  <si>
    <t>9) Signed by Authorized Personnel</t>
  </si>
  <si>
    <t>Note: If the salary is being paid among a variety of funding sources, then the distribution percentage of time worked against the grant being reported should be identified. For example, Total Employee Salary = $100.00 for the pay period and employee is distributing 10% of time towards said grant, then the actual amount to be invoiced should be $10. ($100 x 10% = $10).</t>
  </si>
  <si>
    <t>Supporting Documents:</t>
  </si>
  <si>
    <t xml:space="preserve">All costs on the invoice must have supporting documentation for draw down against the grant funds. The grantee must provide copies of invoices from any vendor, sub(grantee), consultant/professional service fee, or service provider. </t>
  </si>
  <si>
    <t>FINANCIAL STATUS REPORT (FSR)</t>
  </si>
  <si>
    <t>Contract #:</t>
  </si>
  <si>
    <t>Month Reported For:</t>
  </si>
  <si>
    <t xml:space="preserve">Year Reported For: </t>
  </si>
  <si>
    <t>Override 10% Rule:</t>
  </si>
  <si>
    <t>Status:</t>
  </si>
  <si>
    <t>Cost Category</t>
  </si>
  <si>
    <t>Approved Budget</t>
  </si>
  <si>
    <t>Monthly Expenses</t>
  </si>
  <si>
    <t>% Expended</t>
  </si>
  <si>
    <t>Administration</t>
  </si>
  <si>
    <t>Program</t>
  </si>
  <si>
    <t>Total</t>
  </si>
  <si>
    <t>SUMMARY</t>
  </si>
  <si>
    <t>Total Budget:</t>
  </si>
  <si>
    <t>Total Remaining to Expend:</t>
  </si>
  <si>
    <t>Total Monthly Exp:</t>
  </si>
  <si>
    <t>Total Cumulative Exp:</t>
  </si>
  <si>
    <t xml:space="preserve">ADDITIONAL DETAILS </t>
  </si>
  <si>
    <t>Administrative Obligation:</t>
  </si>
  <si>
    <t>Program Obligation:</t>
  </si>
  <si>
    <t>Stand In:</t>
  </si>
  <si>
    <t>Leverage Funds:</t>
  </si>
  <si>
    <t xml:space="preserve">PROGRAM INCOME DETAILS </t>
  </si>
  <si>
    <t>Program Income Type:</t>
  </si>
  <si>
    <t xml:space="preserve">Current Reporting Period </t>
  </si>
  <si>
    <t>Cumulative</t>
  </si>
  <si>
    <t>Total Federal program income earned:</t>
  </si>
  <si>
    <t>Program income expended in accordance with the addition method:</t>
  </si>
  <si>
    <t>Unexpended Program Income:</t>
  </si>
  <si>
    <t xml:space="preserve">Please Note: Data can be entered in any cell highlighted in Orange. All other cells will be automatically calculated. </t>
  </si>
  <si>
    <t>FSR DETAILS</t>
  </si>
  <si>
    <t>Activity Code</t>
  </si>
  <si>
    <t>Type</t>
  </si>
  <si>
    <t>Sub Category</t>
  </si>
  <si>
    <t>Participants</t>
  </si>
  <si>
    <t xml:space="preserve">Administration </t>
  </si>
  <si>
    <t>Admin</t>
  </si>
  <si>
    <t>Operational Expenses (e.g. travel, postage, etc.)</t>
  </si>
  <si>
    <t>Admin Indirect Cost</t>
  </si>
  <si>
    <t>Career and Supportive Services</t>
  </si>
  <si>
    <t>Program Indirect Cost</t>
  </si>
  <si>
    <t>Training</t>
  </si>
  <si>
    <t>Grand Total</t>
  </si>
  <si>
    <t>FSR SUMMARY</t>
  </si>
  <si>
    <t>Category</t>
  </si>
  <si>
    <t>Total Amount for this FSR</t>
  </si>
  <si>
    <t>Total Participants</t>
  </si>
  <si>
    <t xml:space="preserve">Cumulative Amount </t>
  </si>
  <si>
    <t>Cum %</t>
  </si>
  <si>
    <t>Career &amp; Supportive Services</t>
  </si>
  <si>
    <t>DRAW DETAILS - REQUEST FOR PAYMENT</t>
  </si>
  <si>
    <t>DRAW SUMMARY</t>
  </si>
  <si>
    <t>PAsmart - Supporting Broadband Infrastructure through Registered Apprenticeships and Pre-Apprenticeships</t>
  </si>
  <si>
    <t>September 1, 2023 - March 31,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</si>
</sst>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mmmm\ d\,\ yyyy"/>
    <numFmt numFmtId="166" formatCode="_(&quot;$&quot;* #,##0_);_(&quot;$&quot;* \(#,##0\);_(&quot;$&quot;* &quot;-&quot;??_);_(@_)"/>
    <numFmt numFmtId="167" formatCode="_(&quot;$&quot;* #,##0.00_);_(&quot;$&quot;* \(#,##0.00\);_(&quot;$&quot;* &quot;-&quot;_);_(@_)"/>
    <numFmt numFmtId="168" formatCode="&quot;$&quot;#,##0.00"/>
    <numFmt numFmtId="169" formatCode="0.0"/>
  </numFmts>
  <fonts count="3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0"/>
      <name val="Times New Roman"/>
      <family val="1"/>
    </font>
    <font>
      <b/>
      <sz val="12"/>
      <name val="Times New Roman"/>
      <family val="1"/>
    </font>
    <font>
      <b/>
      <sz val="14"/>
      <color indexed="12"/>
      <name val="Times New Roman"/>
      <family val="1"/>
    </font>
    <font>
      <sz val="10"/>
      <color indexed="12"/>
      <name val="Arial"/>
      <family val="2"/>
    </font>
    <font>
      <sz val="5"/>
      <name val="Times New Roman"/>
      <family val="1"/>
    </font>
    <font>
      <b/>
      <sz val="10"/>
      <color rgb="FF0070C0"/>
      <name val="Times New Roman"/>
      <family val="1"/>
    </font>
    <font>
      <b/>
      <sz val="10"/>
      <color rgb="FF0070C0"/>
      <name val="MS Sans Serif"/>
      <family val="2"/>
    </font>
    <font>
      <sz val="10"/>
      <color rgb="FF0070C0"/>
      <name val="Arial"/>
      <family val="2"/>
    </font>
    <font>
      <b/>
      <sz val="10"/>
      <name val="Times New Roman"/>
      <family val="1"/>
    </font>
    <font>
      <b/>
      <sz val="12"/>
      <color indexed="12"/>
      <name val="Times New Roman"/>
      <family val="1"/>
    </font>
    <font>
      <sz val="12"/>
      <name val="Times New Roman"/>
      <family val="1"/>
    </font>
    <font>
      <b/>
      <sz val="10"/>
      <name val="Arial"/>
      <family val="2"/>
    </font>
    <font>
      <sz val="10"/>
      <color indexed="12"/>
      <name val="Times New Roman"/>
      <family val="1"/>
    </font>
    <font>
      <b/>
      <sz val="5"/>
      <name val="Times New Roman"/>
      <family val="1"/>
    </font>
    <font>
      <sz val="11"/>
      <color theme="1"/>
      <name val="Verdana"/>
      <family val="2"/>
    </font>
    <font>
      <sz val="10"/>
      <color theme="1"/>
      <name val="Arial"/>
      <family val="2"/>
    </font>
    <font>
      <sz val="10"/>
      <color theme="1"/>
      <name val="Verdana"/>
      <family val="2"/>
    </font>
    <font>
      <b/>
      <sz val="10"/>
      <name val="Calibri"/>
      <family val="2"/>
      <scheme val="minor"/>
    </font>
    <font>
      <sz val="10"/>
      <color indexed="10"/>
      <name val="Arial"/>
      <family val="2"/>
    </font>
    <font>
      <sz val="12"/>
      <color theme="1"/>
      <name val="Times New Roman"/>
      <family val="1"/>
    </font>
    <font>
      <sz val="10"/>
      <color theme="1"/>
      <name val="Times New Roman"/>
      <family val="1"/>
    </font>
    <font>
      <b/>
      <sz val="10"/>
      <color theme="1"/>
      <name val="Times New Roman"/>
      <family val="1"/>
    </font>
    <font>
      <b/>
      <sz val="12"/>
      <color theme="1"/>
      <name val="Times New Roman"/>
      <family val="1"/>
    </font>
    <font>
      <sz val="11"/>
      <color theme="1"/>
      <name val="Times New Roman"/>
      <family val="1"/>
    </font>
    <font>
      <b/>
      <sz val="11"/>
      <color theme="1"/>
      <name val="Times New Roman"/>
      <family val="1"/>
    </font>
    <font>
      <sz val="9"/>
      <color indexed="81"/>
      <name val="Tahoma"/>
      <family val="2"/>
    </font>
    <font>
      <b/>
      <sz val="9"/>
      <color indexed="81"/>
      <name val="Tahoma"/>
      <family val="2"/>
    </font>
    <font>
      <sz val="8"/>
      <name val="Calibri"/>
      <family val="2"/>
      <scheme val="minor"/>
    </font>
    <font>
      <b/>
      <sz val="10"/>
      <color theme="1"/>
      <name val="Arial"/>
      <family val="2"/>
    </font>
    <font>
      <b/>
      <sz val="11"/>
      <color rgb="FF000000"/>
      <name val="Times New Roman"/>
      <family val="1"/>
    </font>
    <font>
      <b/>
      <sz val="12"/>
      <color rgb="FF000000"/>
      <name val="Times New Roman"/>
      <family val="1"/>
    </font>
    <font>
      <sz val="11"/>
      <color rgb="FF000000"/>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indexed="22"/>
        <bgColor indexed="64"/>
      </patternFill>
    </fill>
    <fill>
      <patternFill patternType="solid">
        <fgColor theme="7"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top style="hair">
        <color indexed="64"/>
      </top>
      <bottom style="double">
        <color indexed="64"/>
      </bottom>
      <diagonal/>
    </border>
    <border>
      <left/>
      <right style="thin">
        <color indexed="64"/>
      </right>
      <top style="hair">
        <color indexed="64"/>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double">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1" fillId="0" borderId="0"/>
    <xf numFmtId="44" fontId="1" fillId="0" borderId="0" applyFont="0" applyFill="0" applyBorder="0" applyAlignment="0" applyProtection="0"/>
    <xf numFmtId="44" fontId="19" fillId="0" borderId="0" applyFont="0" applyFill="0" applyBorder="0" applyAlignment="0" applyProtection="0"/>
    <xf numFmtId="0" fontId="21" fillId="0" borderId="0"/>
    <xf numFmtId="0" fontId="21" fillId="0" borderId="0"/>
    <xf numFmtId="9" fontId="19" fillId="0" borderId="0" applyFont="0" applyFill="0" applyBorder="0" applyAlignment="0" applyProtection="0"/>
    <xf numFmtId="0" fontId="19" fillId="0" borderId="0"/>
  </cellStyleXfs>
  <cellXfs count="492">
    <xf numFmtId="0" fontId="0" fillId="0" borderId="0" xfId="0"/>
    <xf numFmtId="0" fontId="20" fillId="0" borderId="0" xfId="8" applyFont="1" applyAlignment="1" applyProtection="1">
      <alignment horizontal="center"/>
      <protection locked="0"/>
    </xf>
    <xf numFmtId="0" fontId="20" fillId="0" borderId="0" xfId="8" applyFont="1" applyProtection="1">
      <protection locked="0"/>
    </xf>
    <xf numFmtId="164" fontId="20" fillId="0" borderId="0" xfId="2" applyNumberFormat="1" applyFont="1" applyProtection="1">
      <protection locked="0"/>
    </xf>
    <xf numFmtId="0" fontId="4" fillId="0" borderId="0" xfId="3" applyAlignment="1" applyProtection="1">
      <alignment horizontal="center"/>
      <protection locked="0"/>
    </xf>
    <xf numFmtId="0" fontId="16" fillId="0" borderId="0" xfId="3" applyFont="1" applyAlignment="1" applyProtection="1">
      <alignment horizontal="right"/>
      <protection locked="0"/>
    </xf>
    <xf numFmtId="166" fontId="4" fillId="0" borderId="0" xfId="7" applyNumberFormat="1" applyFont="1" applyProtection="1">
      <protection locked="0"/>
    </xf>
    <xf numFmtId="0" fontId="4" fillId="0" borderId="0" xfId="3" applyProtection="1">
      <protection locked="0"/>
    </xf>
    <xf numFmtId="44" fontId="20" fillId="0" borderId="0" xfId="8" applyNumberFormat="1" applyFont="1" applyProtection="1">
      <protection locked="0"/>
    </xf>
    <xf numFmtId="44" fontId="20" fillId="0" borderId="0" xfId="7" applyFont="1" applyProtection="1">
      <protection locked="0"/>
    </xf>
    <xf numFmtId="0" fontId="4" fillId="0" borderId="0" xfId="3" applyAlignment="1">
      <alignment horizontal="center"/>
    </xf>
    <xf numFmtId="0" fontId="16" fillId="0" borderId="0" xfId="3" applyFont="1" applyAlignment="1">
      <alignment horizontal="right"/>
    </xf>
    <xf numFmtId="166" fontId="4" fillId="0" borderId="0" xfId="7" applyNumberFormat="1" applyFont="1" applyProtection="1"/>
    <xf numFmtId="0" fontId="20" fillId="0" borderId="0" xfId="8" applyFont="1"/>
    <xf numFmtId="166" fontId="16" fillId="0" borderId="0" xfId="7" applyNumberFormat="1" applyFont="1" applyFill="1" applyBorder="1" applyAlignment="1" applyProtection="1">
      <alignment horizontal="center"/>
    </xf>
    <xf numFmtId="164" fontId="20" fillId="0" borderId="0" xfId="2" applyNumberFormat="1" applyFont="1" applyProtection="1"/>
    <xf numFmtId="0" fontId="4" fillId="0" borderId="0" xfId="3"/>
    <xf numFmtId="0" fontId="20" fillId="0" borderId="0" xfId="9" applyFont="1"/>
    <xf numFmtId="166" fontId="16" fillId="0" borderId="41" xfId="7" applyNumberFormat="1" applyFont="1" applyBorder="1" applyAlignment="1" applyProtection="1">
      <alignment horizontal="center"/>
    </xf>
    <xf numFmtId="164" fontId="33" fillId="0" borderId="32" xfId="2" applyNumberFormat="1" applyFont="1" applyBorder="1" applyAlignment="1" applyProtection="1">
      <alignment horizontal="center"/>
    </xf>
    <xf numFmtId="0" fontId="4" fillId="3" borderId="53" xfId="3" applyFill="1" applyBorder="1" applyAlignment="1">
      <alignment horizontal="center"/>
    </xf>
    <xf numFmtId="0" fontId="16" fillId="3" borderId="53" xfId="3" applyFont="1" applyFill="1" applyBorder="1"/>
    <xf numFmtId="0" fontId="4" fillId="3" borderId="53" xfId="3" applyFill="1" applyBorder="1"/>
    <xf numFmtId="0" fontId="4" fillId="3" borderId="65" xfId="3" applyFill="1" applyBorder="1"/>
    <xf numFmtId="44" fontId="16" fillId="3" borderId="66" xfId="1" applyFont="1" applyFill="1" applyBorder="1" applyAlignment="1" applyProtection="1">
      <alignment horizontal="center"/>
    </xf>
    <xf numFmtId="0" fontId="4" fillId="0" borderId="54" xfId="4" applyNumberFormat="1" applyFont="1" applyFill="1" applyBorder="1" applyAlignment="1" applyProtection="1">
      <alignment horizontal="left" indent="1"/>
    </xf>
    <xf numFmtId="0" fontId="4" fillId="0" borderId="55" xfId="4" applyNumberFormat="1" applyFont="1" applyFill="1" applyBorder="1" applyAlignment="1" applyProtection="1">
      <alignment horizontal="left" indent="1"/>
    </xf>
    <xf numFmtId="44" fontId="4" fillId="0" borderId="56" xfId="1" applyFont="1" applyFill="1" applyBorder="1" applyAlignment="1" applyProtection="1">
      <alignment horizontal="center"/>
    </xf>
    <xf numFmtId="0" fontId="4" fillId="0" borderId="0" xfId="4" applyNumberFormat="1" applyFont="1" applyFill="1" applyBorder="1" applyAlignment="1" applyProtection="1">
      <alignment horizontal="left" indent="1"/>
    </xf>
    <xf numFmtId="44" fontId="4" fillId="0" borderId="57" xfId="1" applyFont="1" applyFill="1" applyBorder="1" applyAlignment="1" applyProtection="1">
      <alignment horizontal="center"/>
    </xf>
    <xf numFmtId="0" fontId="4" fillId="3" borderId="53" xfId="3" applyFill="1" applyBorder="1" applyAlignment="1">
      <alignment horizontal="left" indent="1"/>
    </xf>
    <xf numFmtId="0" fontId="4" fillId="3" borderId="65" xfId="3" applyFill="1" applyBorder="1" applyAlignment="1">
      <alignment horizontal="left" indent="1"/>
    </xf>
    <xf numFmtId="44" fontId="4" fillId="0" borderId="58" xfId="1" applyFont="1" applyFill="1" applyBorder="1" applyAlignment="1" applyProtection="1">
      <alignment horizontal="center"/>
    </xf>
    <xf numFmtId="44" fontId="4" fillId="0" borderId="59" xfId="1" applyFont="1" applyFill="1" applyBorder="1" applyAlignment="1" applyProtection="1">
      <alignment horizontal="center"/>
    </xf>
    <xf numFmtId="0" fontId="16" fillId="3" borderId="53" xfId="3" applyFont="1" applyFill="1" applyBorder="1" applyAlignment="1">
      <alignment horizontal="center"/>
    </xf>
    <xf numFmtId="0" fontId="16" fillId="3" borderId="53" xfId="3" applyFont="1" applyFill="1" applyBorder="1" applyAlignment="1">
      <alignment horizontal="left" indent="1"/>
    </xf>
    <xf numFmtId="0" fontId="16" fillId="3" borderId="65" xfId="3" applyFont="1" applyFill="1" applyBorder="1" applyAlignment="1">
      <alignment horizontal="left" indent="1"/>
    </xf>
    <xf numFmtId="44" fontId="20" fillId="0" borderId="56" xfId="1" applyFont="1" applyFill="1" applyBorder="1" applyAlignment="1" applyProtection="1">
      <alignment horizontal="center"/>
    </xf>
    <xf numFmtId="0" fontId="4" fillId="0" borderId="60" xfId="4" applyNumberFormat="1" applyFont="1" applyFill="1" applyBorder="1" applyAlignment="1" applyProtection="1">
      <alignment horizontal="left" indent="1"/>
    </xf>
    <xf numFmtId="0" fontId="4" fillId="0" borderId="61" xfId="4" applyNumberFormat="1" applyFont="1" applyFill="1" applyBorder="1" applyAlignment="1" applyProtection="1">
      <alignment horizontal="left" indent="1"/>
    </xf>
    <xf numFmtId="0" fontId="4" fillId="0" borderId="68" xfId="4" applyNumberFormat="1" applyFont="1" applyFill="1" applyBorder="1" applyAlignment="1" applyProtection="1">
      <alignment horizontal="left" indent="1"/>
    </xf>
    <xf numFmtId="0" fontId="4" fillId="0" borderId="67" xfId="4" applyNumberFormat="1" applyFont="1" applyFill="1" applyBorder="1" applyAlignment="1" applyProtection="1">
      <alignment horizontal="left" indent="1"/>
    </xf>
    <xf numFmtId="0" fontId="4" fillId="0" borderId="69" xfId="4" applyNumberFormat="1" applyFont="1" applyFill="1" applyBorder="1" applyAlignment="1" applyProtection="1">
      <alignment horizontal="left" indent="1"/>
    </xf>
    <xf numFmtId="0" fontId="4" fillId="0" borderId="70" xfId="4" applyNumberFormat="1" applyFont="1" applyFill="1" applyBorder="1" applyAlignment="1" applyProtection="1">
      <alignment horizontal="left" indent="1"/>
    </xf>
    <xf numFmtId="0" fontId="4" fillId="0" borderId="62" xfId="3" applyBorder="1" applyAlignment="1">
      <alignment horizontal="center"/>
    </xf>
    <xf numFmtId="0" fontId="16" fillId="0" borderId="62" xfId="3" applyFont="1" applyBorder="1"/>
    <xf numFmtId="0" fontId="4" fillId="0" borderId="62" xfId="3" applyBorder="1"/>
    <xf numFmtId="44" fontId="16" fillId="0" borderId="63" xfId="1" applyFont="1" applyBorder="1" applyAlignment="1" applyProtection="1">
      <alignment horizontal="center"/>
    </xf>
    <xf numFmtId="44" fontId="23" fillId="0" borderId="0" xfId="1" applyFont="1" applyAlignment="1" applyProtection="1">
      <alignment horizontal="center"/>
    </xf>
    <xf numFmtId="44" fontId="4" fillId="0" borderId="0" xfId="1" applyFont="1" applyAlignment="1" applyProtection="1">
      <alignment horizontal="right"/>
    </xf>
    <xf numFmtId="0" fontId="27" fillId="0" borderId="0" xfId="11" applyFont="1" applyProtection="1">
      <protection locked="0"/>
    </xf>
    <xf numFmtId="44" fontId="24" fillId="0" borderId="0" xfId="7" applyFont="1" applyProtection="1">
      <protection locked="0"/>
    </xf>
    <xf numFmtId="0" fontId="24" fillId="0" borderId="0" xfId="11" applyFont="1" applyProtection="1">
      <protection locked="0"/>
    </xf>
    <xf numFmtId="9" fontId="24" fillId="0" borderId="0" xfId="10" applyFont="1" applyAlignment="1" applyProtection="1">
      <alignment horizontal="center"/>
      <protection locked="0"/>
    </xf>
    <xf numFmtId="0" fontId="24" fillId="0" borderId="0" xfId="11" applyFont="1" applyAlignment="1" applyProtection="1">
      <alignment horizontal="center"/>
      <protection locked="0"/>
    </xf>
    <xf numFmtId="44" fontId="28" fillId="0" borderId="0" xfId="7" applyFont="1" applyProtection="1">
      <protection locked="0"/>
    </xf>
    <xf numFmtId="168" fontId="28" fillId="0" borderId="0" xfId="11" applyNumberFormat="1" applyFont="1" applyProtection="1">
      <protection locked="0"/>
    </xf>
    <xf numFmtId="0" fontId="28" fillId="0" borderId="0" xfId="11" applyFont="1" applyProtection="1">
      <protection locked="0"/>
    </xf>
    <xf numFmtId="0" fontId="27" fillId="0" borderId="37" xfId="11" applyFont="1" applyBorder="1" applyAlignment="1" applyProtection="1">
      <alignment horizontal="center" vertical="center" wrapText="1"/>
      <protection locked="0"/>
    </xf>
    <xf numFmtId="44" fontId="27" fillId="0" borderId="37" xfId="7" applyFont="1" applyBorder="1" applyAlignment="1" applyProtection="1">
      <alignment horizontal="center" vertical="center" wrapText="1"/>
      <protection locked="0"/>
    </xf>
    <xf numFmtId="9" fontId="27" fillId="0" borderId="37" xfId="10" applyFont="1" applyBorder="1" applyAlignment="1" applyProtection="1">
      <alignment horizontal="center" vertical="center" wrapText="1"/>
      <protection locked="0"/>
    </xf>
    <xf numFmtId="168" fontId="25" fillId="0" borderId="0" xfId="8" applyNumberFormat="1" applyFont="1" applyProtection="1">
      <protection locked="0"/>
    </xf>
    <xf numFmtId="0" fontId="25" fillId="0" borderId="0" xfId="8" applyFont="1" applyProtection="1">
      <protection locked="0"/>
    </xf>
    <xf numFmtId="49" fontId="24" fillId="0" borderId="0" xfId="8" applyNumberFormat="1" applyFont="1" applyAlignment="1" applyProtection="1">
      <alignment horizontal="left" indent="1"/>
      <protection locked="0"/>
    </xf>
    <xf numFmtId="44" fontId="24" fillId="0" borderId="0" xfId="7" applyFont="1" applyFill="1" applyAlignment="1" applyProtection="1">
      <alignment horizontal="left" indent="1"/>
      <protection locked="0"/>
    </xf>
    <xf numFmtId="44" fontId="24" fillId="0" borderId="0" xfId="7" applyFont="1" applyFill="1" applyAlignment="1" applyProtection="1">
      <alignment horizontal="left"/>
      <protection locked="0"/>
    </xf>
    <xf numFmtId="9" fontId="24" fillId="0" borderId="0" xfId="10" applyFont="1" applyFill="1" applyAlignment="1" applyProtection="1">
      <alignment horizontal="center"/>
      <protection locked="0"/>
    </xf>
    <xf numFmtId="44" fontId="24" fillId="0" borderId="0" xfId="7" applyFont="1" applyFill="1" applyBorder="1" applyProtection="1">
      <protection locked="0"/>
    </xf>
    <xf numFmtId="169" fontId="24" fillId="0" borderId="0" xfId="7" applyNumberFormat="1" applyFont="1" applyFill="1" applyBorder="1" applyAlignment="1" applyProtection="1">
      <alignment horizontal="center"/>
      <protection locked="0"/>
    </xf>
    <xf numFmtId="44" fontId="25" fillId="0" borderId="0" xfId="7" applyFont="1" applyFill="1" applyProtection="1">
      <protection locked="0"/>
    </xf>
    <xf numFmtId="44" fontId="24" fillId="0" borderId="0" xfId="7" applyFont="1" applyFill="1" applyProtection="1">
      <protection locked="0"/>
    </xf>
    <xf numFmtId="49" fontId="24" fillId="0" borderId="30" xfId="8" applyNumberFormat="1" applyFont="1" applyBorder="1" applyAlignment="1" applyProtection="1">
      <alignment horizontal="left" indent="1"/>
      <protection locked="0"/>
    </xf>
    <xf numFmtId="44" fontId="24" fillId="0" borderId="30" xfId="7" applyFont="1" applyFill="1" applyBorder="1" applyAlignment="1" applyProtection="1">
      <alignment horizontal="left" indent="1"/>
      <protection locked="0"/>
    </xf>
    <xf numFmtId="44" fontId="24" fillId="0" borderId="30" xfId="7" applyFont="1" applyFill="1" applyBorder="1" applyAlignment="1" applyProtection="1">
      <alignment horizontal="left"/>
      <protection locked="0"/>
    </xf>
    <xf numFmtId="9" fontId="24" fillId="0" borderId="30" xfId="10" applyFont="1" applyFill="1" applyBorder="1" applyAlignment="1" applyProtection="1">
      <alignment horizontal="center"/>
      <protection locked="0"/>
    </xf>
    <xf numFmtId="44" fontId="24" fillId="0" borderId="30" xfId="7" applyFont="1" applyFill="1" applyBorder="1" applyProtection="1">
      <protection locked="0"/>
    </xf>
    <xf numFmtId="169" fontId="24" fillId="0" borderId="30" xfId="7" applyNumberFormat="1" applyFont="1" applyFill="1" applyBorder="1" applyAlignment="1" applyProtection="1">
      <alignment horizontal="center"/>
      <protection locked="0"/>
    </xf>
    <xf numFmtId="44" fontId="28" fillId="0" borderId="0" xfId="7" applyFont="1" applyFill="1" applyProtection="1">
      <protection locked="0"/>
    </xf>
    <xf numFmtId="168" fontId="29" fillId="0" borderId="0" xfId="11" applyNumberFormat="1" applyFont="1" applyProtection="1">
      <protection locked="0"/>
    </xf>
    <xf numFmtId="49" fontId="24" fillId="0" borderId="0" xfId="8" applyNumberFormat="1" applyFont="1" applyAlignment="1" applyProtection="1">
      <alignment horizontal="left" indent="2"/>
      <protection locked="0"/>
    </xf>
    <xf numFmtId="49" fontId="24" fillId="0" borderId="0" xfId="7" applyNumberFormat="1" applyFont="1" applyFill="1" applyAlignment="1" applyProtection="1">
      <alignment horizontal="left" indent="2"/>
      <protection locked="0"/>
    </xf>
    <xf numFmtId="49" fontId="24" fillId="0" borderId="0" xfId="11" applyNumberFormat="1" applyFont="1" applyAlignment="1" applyProtection="1">
      <alignment horizontal="left" indent="2"/>
      <protection locked="0"/>
    </xf>
    <xf numFmtId="49" fontId="24" fillId="0" borderId="30" xfId="8" applyNumberFormat="1" applyFont="1" applyBorder="1" applyAlignment="1" applyProtection="1">
      <alignment horizontal="left" indent="2"/>
      <protection locked="0"/>
    </xf>
    <xf numFmtId="49" fontId="24" fillId="0" borderId="30" xfId="7" applyNumberFormat="1" applyFont="1" applyFill="1" applyBorder="1" applyAlignment="1" applyProtection="1">
      <alignment horizontal="left" indent="2"/>
      <protection locked="0"/>
    </xf>
    <xf numFmtId="0" fontId="24" fillId="0" borderId="30" xfId="8" applyFont="1" applyBorder="1" applyProtection="1">
      <protection locked="0"/>
    </xf>
    <xf numFmtId="169" fontId="24" fillId="0" borderId="25" xfId="7" applyNumberFormat="1" applyFont="1" applyFill="1" applyBorder="1" applyAlignment="1" applyProtection="1">
      <alignment horizontal="center"/>
      <protection locked="0"/>
    </xf>
    <xf numFmtId="9" fontId="24" fillId="0" borderId="0" xfId="10" applyFont="1" applyFill="1" applyBorder="1" applyAlignment="1" applyProtection="1">
      <alignment horizontal="center"/>
      <protection locked="0"/>
    </xf>
    <xf numFmtId="49" fontId="15" fillId="0" borderId="0" xfId="11" applyNumberFormat="1" applyFont="1" applyAlignment="1" applyProtection="1">
      <alignment horizontal="left" indent="1"/>
      <protection locked="0"/>
    </xf>
    <xf numFmtId="49" fontId="24" fillId="0" borderId="0" xfId="7" applyNumberFormat="1" applyFont="1" applyFill="1" applyProtection="1">
      <protection locked="0"/>
    </xf>
    <xf numFmtId="44" fontId="24" fillId="0" borderId="0" xfId="1" applyFont="1" applyProtection="1">
      <protection locked="0"/>
    </xf>
    <xf numFmtId="3" fontId="24" fillId="0" borderId="0" xfId="10" applyNumberFormat="1" applyFont="1" applyFill="1" applyAlignment="1" applyProtection="1">
      <alignment horizontal="center"/>
      <protection locked="0"/>
    </xf>
    <xf numFmtId="49" fontId="15" fillId="0" borderId="0" xfId="11" applyNumberFormat="1" applyFont="1" applyProtection="1">
      <protection locked="0"/>
    </xf>
    <xf numFmtId="49" fontId="15" fillId="0" borderId="30" xfId="11" applyNumberFormat="1" applyFont="1" applyBorder="1" applyProtection="1">
      <protection locked="0"/>
    </xf>
    <xf numFmtId="49" fontId="24" fillId="0" borderId="30" xfId="7" applyNumberFormat="1" applyFont="1" applyFill="1" applyBorder="1" applyProtection="1">
      <protection locked="0"/>
    </xf>
    <xf numFmtId="44" fontId="24" fillId="0" borderId="30" xfId="1" applyFont="1" applyBorder="1" applyProtection="1">
      <protection locked="0"/>
    </xf>
    <xf numFmtId="3" fontId="24" fillId="0" borderId="30" xfId="10" applyNumberFormat="1" applyFont="1" applyFill="1" applyBorder="1" applyAlignment="1" applyProtection="1">
      <alignment horizontal="center"/>
      <protection locked="0"/>
    </xf>
    <xf numFmtId="0" fontId="24" fillId="0" borderId="0" xfId="0" applyFont="1" applyAlignment="1" applyProtection="1">
      <alignment horizontal="left" wrapText="1" indent="1"/>
      <protection locked="0"/>
    </xf>
    <xf numFmtId="0" fontId="24" fillId="0" borderId="0" xfId="0" applyFont="1" applyAlignment="1" applyProtection="1">
      <alignment horizontal="left" vertical="center" indent="1"/>
      <protection locked="0"/>
    </xf>
    <xf numFmtId="9" fontId="24" fillId="0" borderId="0" xfId="10" applyFont="1" applyAlignment="1" applyProtection="1">
      <alignment horizontal="left" wrapText="1" indent="1"/>
      <protection locked="0"/>
    </xf>
    <xf numFmtId="0" fontId="15" fillId="0" borderId="0" xfId="0" applyFont="1" applyAlignment="1" applyProtection="1">
      <alignment horizontal="left" vertical="center" indent="1"/>
      <protection locked="0"/>
    </xf>
    <xf numFmtId="0" fontId="24" fillId="0" borderId="0" xfId="11" applyFont="1"/>
    <xf numFmtId="0" fontId="27" fillId="0" borderId="37" xfId="11" applyFont="1" applyBorder="1" applyAlignment="1">
      <alignment horizontal="center" vertical="center" wrapText="1"/>
    </xf>
    <xf numFmtId="0" fontId="24" fillId="0" borderId="0" xfId="8" applyFont="1"/>
    <xf numFmtId="0" fontId="24" fillId="0" borderId="0" xfId="8" applyFont="1" applyAlignment="1">
      <alignment horizontal="center"/>
    </xf>
    <xf numFmtId="0" fontId="24" fillId="0" borderId="37" xfId="8" applyFont="1" applyBorder="1" applyAlignment="1">
      <alignment horizontal="center"/>
    </xf>
    <xf numFmtId="44" fontId="24" fillId="0" borderId="0" xfId="7" applyFont="1" applyFill="1" applyBorder="1" applyProtection="1"/>
    <xf numFmtId="44" fontId="24" fillId="0" borderId="30" xfId="7" applyFont="1" applyFill="1" applyBorder="1" applyProtection="1"/>
    <xf numFmtId="44" fontId="24" fillId="0" borderId="0" xfId="11" applyNumberFormat="1" applyFont="1"/>
    <xf numFmtId="44" fontId="24" fillId="0" borderId="0" xfId="11" applyNumberFormat="1" applyFont="1" applyAlignment="1">
      <alignment vertical="center"/>
    </xf>
    <xf numFmtId="44" fontId="24" fillId="0" borderId="25" xfId="7" applyFont="1" applyFill="1" applyBorder="1" applyProtection="1"/>
    <xf numFmtId="0" fontId="24" fillId="0" borderId="0" xfId="11" applyFont="1" applyAlignment="1">
      <alignment wrapText="1"/>
    </xf>
    <xf numFmtId="44" fontId="24" fillId="0" borderId="0" xfId="7" applyFont="1" applyProtection="1"/>
    <xf numFmtId="44" fontId="24" fillId="0" borderId="0" xfId="7" applyFont="1" applyAlignment="1" applyProtection="1">
      <alignment horizontal="center"/>
    </xf>
    <xf numFmtId="44" fontId="24" fillId="0" borderId="37" xfId="7" applyFont="1" applyBorder="1" applyAlignment="1" applyProtection="1">
      <alignment horizontal="center"/>
    </xf>
    <xf numFmtId="44" fontId="27" fillId="0" borderId="64" xfId="7" applyFont="1" applyFill="1" applyBorder="1" applyProtection="1"/>
    <xf numFmtId="44" fontId="27" fillId="0" borderId="64" xfId="7" applyFont="1" applyFill="1" applyBorder="1" applyAlignment="1" applyProtection="1">
      <alignment vertical="center"/>
    </xf>
    <xf numFmtId="44" fontId="24" fillId="0" borderId="3" xfId="7" applyFont="1" applyFill="1" applyBorder="1" applyProtection="1"/>
    <xf numFmtId="44" fontId="24" fillId="0" borderId="0" xfId="7" applyFont="1" applyFill="1" applyProtection="1"/>
    <xf numFmtId="44" fontId="27" fillId="0" borderId="0" xfId="7" applyFont="1" applyFill="1" applyBorder="1" applyProtection="1"/>
    <xf numFmtId="44" fontId="27" fillId="0" borderId="19" xfId="7" applyFont="1" applyFill="1" applyBorder="1" applyProtection="1"/>
    <xf numFmtId="44" fontId="27" fillId="0" borderId="0" xfId="7" applyFont="1" applyFill="1" applyBorder="1" applyAlignment="1" applyProtection="1">
      <alignment vertical="center"/>
    </xf>
    <xf numFmtId="0" fontId="27" fillId="0" borderId="0" xfId="8" applyFont="1" applyAlignment="1">
      <alignment horizontal="center"/>
    </xf>
    <xf numFmtId="44" fontId="27" fillId="0" borderId="0" xfId="7" applyFont="1" applyProtection="1"/>
    <xf numFmtId="9" fontId="24" fillId="0" borderId="0" xfId="10" applyFont="1" applyAlignment="1" applyProtection="1">
      <alignment horizontal="center"/>
    </xf>
    <xf numFmtId="44" fontId="25" fillId="0" borderId="0" xfId="7" applyFont="1" applyProtection="1"/>
    <xf numFmtId="168" fontId="25" fillId="0" borderId="0" xfId="8" applyNumberFormat="1" applyFont="1"/>
    <xf numFmtId="0" fontId="25" fillId="0" borderId="0" xfId="8" applyFont="1"/>
    <xf numFmtId="44" fontId="25" fillId="0" borderId="0" xfId="7" applyFont="1" applyAlignment="1" applyProtection="1">
      <alignment horizontal="center"/>
    </xf>
    <xf numFmtId="17" fontId="26" fillId="0" borderId="0" xfId="8" applyNumberFormat="1" applyFont="1" applyAlignment="1">
      <alignment horizontal="center"/>
    </xf>
    <xf numFmtId="0" fontId="25" fillId="0" borderId="0" xfId="8" applyFont="1" applyAlignment="1">
      <alignment horizontal="center"/>
    </xf>
    <xf numFmtId="9" fontId="24" fillId="0" borderId="37" xfId="10" applyFont="1" applyBorder="1" applyAlignment="1" applyProtection="1">
      <alignment horizontal="center"/>
    </xf>
    <xf numFmtId="0" fontId="27" fillId="0" borderId="0" xfId="8" applyFont="1"/>
    <xf numFmtId="9" fontId="24" fillId="0" borderId="0" xfId="10" applyFont="1" applyFill="1" applyAlignment="1" applyProtection="1">
      <alignment horizontal="center"/>
    </xf>
    <xf numFmtId="169" fontId="24" fillId="0" borderId="0" xfId="7" applyNumberFormat="1" applyFont="1" applyFill="1" applyAlignment="1" applyProtection="1">
      <alignment horizontal="center"/>
    </xf>
    <xf numFmtId="44" fontId="28" fillId="0" borderId="0" xfId="7" applyFont="1" applyFill="1" applyProtection="1"/>
    <xf numFmtId="168" fontId="28" fillId="0" borderId="0" xfId="11" applyNumberFormat="1" applyFont="1"/>
    <xf numFmtId="0" fontId="28" fillId="0" borderId="0" xfId="11" applyFont="1"/>
    <xf numFmtId="44" fontId="24" fillId="0" borderId="0" xfId="11" applyNumberFormat="1" applyFont="1" applyAlignment="1">
      <alignment horizontal="center"/>
    </xf>
    <xf numFmtId="0" fontId="27" fillId="0" borderId="37" xfId="8" applyFont="1" applyBorder="1"/>
    <xf numFmtId="44" fontId="24" fillId="0" borderId="37" xfId="7" applyFont="1" applyFill="1" applyBorder="1" applyProtection="1"/>
    <xf numFmtId="0" fontId="27" fillId="0" borderId="0" xfId="11" applyFont="1" applyAlignment="1">
      <alignment vertical="center"/>
    </xf>
    <xf numFmtId="44" fontId="24" fillId="0" borderId="0" xfId="7" applyFont="1" applyFill="1" applyAlignment="1" applyProtection="1">
      <alignment vertical="center" wrapText="1"/>
    </xf>
    <xf numFmtId="0" fontId="24" fillId="0" borderId="0" xfId="11" applyFont="1" applyAlignment="1">
      <alignment vertical="center"/>
    </xf>
    <xf numFmtId="9" fontId="24" fillId="0" borderId="0" xfId="10" applyFont="1" applyFill="1" applyAlignment="1" applyProtection="1">
      <alignment horizontal="center" vertical="center"/>
    </xf>
    <xf numFmtId="169" fontId="24" fillId="0" borderId="0" xfId="7" applyNumberFormat="1" applyFont="1" applyFill="1" applyAlignment="1" applyProtection="1">
      <alignment horizontal="center" vertical="center"/>
    </xf>
    <xf numFmtId="44" fontId="28" fillId="0" borderId="0" xfId="7" applyFont="1" applyFill="1" applyAlignment="1" applyProtection="1">
      <alignment vertical="center"/>
    </xf>
    <xf numFmtId="168" fontId="28" fillId="0" borderId="0" xfId="11" applyNumberFormat="1" applyFont="1" applyAlignment="1">
      <alignment vertical="center"/>
    </xf>
    <xf numFmtId="0" fontId="28" fillId="0" borderId="0" xfId="11" applyFont="1" applyAlignment="1">
      <alignment vertical="center"/>
    </xf>
    <xf numFmtId="0" fontId="24" fillId="0" borderId="0" xfId="11" applyFont="1" applyAlignment="1">
      <alignment horizontal="center"/>
    </xf>
    <xf numFmtId="0" fontId="27" fillId="0" borderId="0" xfId="11" applyFont="1"/>
    <xf numFmtId="168" fontId="29" fillId="0" borderId="0" xfId="11" applyNumberFormat="1" applyFont="1"/>
    <xf numFmtId="0" fontId="6" fillId="0" borderId="0" xfId="11" applyFont="1"/>
    <xf numFmtId="0" fontId="29" fillId="0" borderId="0" xfId="11" applyFont="1" applyAlignment="1">
      <alignment horizontal="center"/>
    </xf>
    <xf numFmtId="0" fontId="27" fillId="0" borderId="0" xfId="11" applyFont="1" applyAlignment="1">
      <alignment horizontal="center"/>
    </xf>
    <xf numFmtId="9" fontId="24" fillId="0" borderId="0" xfId="10" applyFont="1" applyFill="1" applyAlignment="1" applyProtection="1">
      <alignment horizontal="center" wrapText="1"/>
    </xf>
    <xf numFmtId="0" fontId="24" fillId="0" borderId="0" xfId="11" applyFont="1" applyAlignment="1">
      <alignment horizontal="center" wrapText="1"/>
    </xf>
    <xf numFmtId="3" fontId="24" fillId="0" borderId="37" xfId="10" applyNumberFormat="1" applyFont="1" applyBorder="1" applyAlignment="1" applyProtection="1">
      <alignment horizontal="center"/>
    </xf>
    <xf numFmtId="3" fontId="24" fillId="0" borderId="0" xfId="10" applyNumberFormat="1" applyFont="1" applyAlignment="1" applyProtection="1">
      <alignment horizontal="center"/>
    </xf>
    <xf numFmtId="44" fontId="28" fillId="0" borderId="0" xfId="7" applyFont="1" applyProtection="1"/>
    <xf numFmtId="3" fontId="24" fillId="0" borderId="0" xfId="10" applyNumberFormat="1" applyFont="1" applyFill="1" applyAlignment="1" applyProtection="1">
      <alignment horizontal="center"/>
    </xf>
    <xf numFmtId="3" fontId="24" fillId="0" borderId="0" xfId="10" applyNumberFormat="1" applyFont="1" applyFill="1" applyAlignment="1" applyProtection="1">
      <alignment horizontal="center" wrapText="1"/>
    </xf>
    <xf numFmtId="0" fontId="34" fillId="0" borderId="0" xfId="0" applyFont="1" applyAlignment="1">
      <alignment horizontal="center"/>
    </xf>
    <xf numFmtId="0" fontId="35" fillId="0" borderId="0" xfId="0" applyFont="1" applyAlignment="1">
      <alignment horizontal="center"/>
    </xf>
    <xf numFmtId="0" fontId="6" fillId="0" borderId="0" xfId="0" applyFont="1"/>
    <xf numFmtId="0" fontId="27" fillId="0" borderId="0" xfId="11" applyFont="1" applyAlignment="1">
      <alignment horizontal="left"/>
    </xf>
    <xf numFmtId="0" fontId="27" fillId="0" borderId="0" xfId="11" applyFont="1" applyAlignment="1">
      <alignment horizontal="left" indent="1"/>
    </xf>
    <xf numFmtId="49" fontId="24" fillId="0" borderId="0" xfId="8" applyNumberFormat="1" applyFont="1" applyAlignment="1">
      <alignment horizontal="left" indent="1"/>
    </xf>
    <xf numFmtId="49" fontId="24" fillId="0" borderId="30" xfId="8" applyNumberFormat="1" applyFont="1" applyBorder="1" applyAlignment="1">
      <alignment horizontal="left" indent="1"/>
    </xf>
    <xf numFmtId="44" fontId="24" fillId="0" borderId="25" xfId="7" applyFont="1" applyFill="1" applyBorder="1" applyAlignment="1" applyProtection="1">
      <alignment horizontal="left"/>
    </xf>
    <xf numFmtId="44" fontId="24" fillId="0" borderId="0" xfId="7" applyFont="1" applyFill="1" applyBorder="1" applyAlignment="1" applyProtection="1">
      <alignment horizontal="left"/>
    </xf>
    <xf numFmtId="44" fontId="24" fillId="0" borderId="30" xfId="7" applyFont="1" applyFill="1" applyBorder="1" applyAlignment="1" applyProtection="1">
      <alignment horizontal="left"/>
    </xf>
    <xf numFmtId="44" fontId="24" fillId="0" borderId="0" xfId="7" applyFont="1" applyFill="1" applyAlignment="1" applyProtection="1">
      <alignment horizontal="left"/>
    </xf>
    <xf numFmtId="0" fontId="5" fillId="0" borderId="0" xfId="3" applyFont="1" applyProtection="1">
      <protection locked="0"/>
    </xf>
    <xf numFmtId="0" fontId="13" fillId="0" borderId="34" xfId="3" applyFont="1" applyBorder="1" applyProtection="1">
      <protection locked="0"/>
    </xf>
    <xf numFmtId="0" fontId="5" fillId="0" borderId="35" xfId="3" applyFont="1" applyBorder="1" applyProtection="1">
      <protection locked="0"/>
    </xf>
    <xf numFmtId="0" fontId="9" fillId="0" borderId="0" xfId="3" applyFont="1" applyAlignment="1" applyProtection="1">
      <alignment horizontal="left"/>
      <protection locked="0"/>
    </xf>
    <xf numFmtId="0" fontId="5" fillId="0" borderId="35" xfId="3" applyFont="1" applyBorder="1" applyAlignment="1" applyProtection="1">
      <alignment horizontal="centerContinuous"/>
      <protection locked="0"/>
    </xf>
    <xf numFmtId="0" fontId="9" fillId="0" borderId="0" xfId="3" applyFont="1" applyAlignment="1" applyProtection="1">
      <alignment horizontal="center"/>
      <protection locked="0"/>
    </xf>
    <xf numFmtId="0" fontId="15" fillId="0" borderId="0" xfId="3" applyFont="1" applyProtection="1">
      <protection locked="0"/>
    </xf>
    <xf numFmtId="0" fontId="13" fillId="0" borderId="35" xfId="3" applyFont="1" applyBorder="1" applyProtection="1">
      <protection locked="0"/>
    </xf>
    <xf numFmtId="0" fontId="13" fillId="0" borderId="12" xfId="3" applyFont="1" applyBorder="1" applyAlignment="1" applyProtection="1">
      <alignment horizontal="center"/>
      <protection locked="0"/>
    </xf>
    <xf numFmtId="49" fontId="13" fillId="0" borderId="0" xfId="3" applyNumberFormat="1" applyFont="1" applyAlignment="1" applyProtection="1">
      <alignment horizontal="center" vertical="center"/>
      <protection locked="0"/>
    </xf>
    <xf numFmtId="0" fontId="13" fillId="0" borderId="0" xfId="3" applyFont="1" applyAlignment="1" applyProtection="1">
      <alignment horizontal="right" vertical="center"/>
      <protection locked="0"/>
    </xf>
    <xf numFmtId="0" fontId="16" fillId="0" borderId="0" xfId="3" applyFont="1" applyAlignment="1" applyProtection="1">
      <alignment horizontal="right" vertical="center"/>
      <protection locked="0"/>
    </xf>
    <xf numFmtId="0" fontId="13" fillId="0" borderId="34" xfId="3" applyFont="1" applyBorder="1"/>
    <xf numFmtId="0" fontId="18" fillId="0" borderId="0" xfId="3" applyFont="1" applyAlignment="1">
      <alignment horizontal="center"/>
    </xf>
    <xf numFmtId="0" fontId="13" fillId="0" borderId="39" xfId="3" applyFont="1" applyBorder="1" applyAlignment="1">
      <alignment horizontal="center" vertical="center"/>
    </xf>
    <xf numFmtId="44" fontId="13" fillId="0" borderId="38" xfId="4" applyFont="1" applyBorder="1" applyAlignment="1" applyProtection="1">
      <alignment vertical="center"/>
    </xf>
    <xf numFmtId="0" fontId="0" fillId="0" borderId="0" xfId="0" applyProtection="1">
      <protection locked="0"/>
    </xf>
    <xf numFmtId="0" fontId="2" fillId="0" borderId="5" xfId="0" applyFont="1" applyBorder="1" applyProtection="1">
      <protection locked="0"/>
    </xf>
    <xf numFmtId="0" fontId="2" fillId="0" borderId="1" xfId="0" applyFont="1" applyBorder="1" applyProtection="1">
      <protection locked="0"/>
    </xf>
    <xf numFmtId="0" fontId="0" fillId="0" borderId="0" xfId="0" applyAlignment="1" applyProtection="1">
      <alignment horizontal="center"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0" fillId="0" borderId="0" xfId="0" applyAlignment="1" applyProtection="1">
      <alignment wrapText="1"/>
      <protection locked="0"/>
    </xf>
    <xf numFmtId="44" fontId="0" fillId="0" borderId="1" xfId="1" applyFont="1" applyFill="1" applyBorder="1" applyProtection="1"/>
    <xf numFmtId="44" fontId="0" fillId="0" borderId="1" xfId="1" applyFont="1" applyBorder="1" applyProtection="1"/>
    <xf numFmtId="164" fontId="0" fillId="0" borderId="1" xfId="2" applyNumberFormat="1" applyFont="1" applyBorder="1" applyProtection="1"/>
    <xf numFmtId="44" fontId="0" fillId="0" borderId="20" xfId="1" applyFont="1" applyFill="1" applyBorder="1" applyProtection="1"/>
    <xf numFmtId="44" fontId="0" fillId="0" borderId="20" xfId="1" applyFont="1" applyBorder="1" applyProtection="1"/>
    <xf numFmtId="164" fontId="0" fillId="0" borderId="20" xfId="2" applyNumberFormat="1" applyFont="1" applyBorder="1" applyProtection="1"/>
    <xf numFmtId="0" fontId="2" fillId="0" borderId="5" xfId="0" applyFont="1" applyBorder="1" applyAlignment="1">
      <alignment horizontal="left"/>
    </xf>
    <xf numFmtId="44" fontId="2" fillId="0" borderId="5" xfId="1" applyFont="1" applyFill="1" applyBorder="1" applyProtection="1"/>
    <xf numFmtId="44" fontId="2" fillId="0" borderId="5" xfId="1" applyFont="1" applyBorder="1" applyProtection="1"/>
    <xf numFmtId="164" fontId="2" fillId="0" borderId="5" xfId="2" applyNumberFormat="1" applyFont="1" applyBorder="1" applyProtection="1"/>
    <xf numFmtId="0" fontId="2" fillId="0" borderId="5" xfId="0" applyFont="1" applyBorder="1" applyAlignment="1">
      <alignment vertical="center" wrapText="1"/>
    </xf>
    <xf numFmtId="44" fontId="0" fillId="0" borderId="5" xfId="1" applyFont="1" applyBorder="1" applyProtection="1"/>
    <xf numFmtId="0" fontId="2" fillId="0" borderId="1" xfId="0" applyFont="1" applyBorder="1" applyAlignment="1">
      <alignment vertical="center" wrapText="1"/>
    </xf>
    <xf numFmtId="44" fontId="0" fillId="0" borderId="1" xfId="1" applyFont="1" applyBorder="1" applyAlignment="1" applyProtection="1">
      <alignment horizontal="center"/>
    </xf>
    <xf numFmtId="44" fontId="0" fillId="0" borderId="1" xfId="1" applyFont="1" applyFill="1" applyBorder="1" applyAlignment="1" applyProtection="1">
      <alignment vertical="center" wrapText="1"/>
    </xf>
    <xf numFmtId="0" fontId="2" fillId="0" borderId="1" xfId="0" applyFont="1" applyBorder="1"/>
    <xf numFmtId="0" fontId="1" fillId="0" borderId="0" xfId="5"/>
    <xf numFmtId="49" fontId="2" fillId="0" borderId="19" xfId="0" applyNumberFormat="1" applyFont="1" applyBorder="1" applyAlignment="1">
      <alignment horizontal="center" vertical="center" wrapText="1"/>
    </xf>
    <xf numFmtId="49" fontId="2" fillId="0" borderId="19" xfId="5" applyNumberFormat="1" applyFont="1" applyBorder="1" applyAlignment="1">
      <alignment horizontal="center" vertical="center" wrapText="1"/>
    </xf>
    <xf numFmtId="0" fontId="2" fillId="0" borderId="6" xfId="0" applyFont="1" applyBorder="1"/>
    <xf numFmtId="0" fontId="0" fillId="0" borderId="7" xfId="0" applyBorder="1" applyAlignment="1">
      <alignment horizontal="center"/>
    </xf>
    <xf numFmtId="0" fontId="0" fillId="0" borderId="7" xfId="0" applyBorder="1"/>
    <xf numFmtId="0" fontId="1" fillId="0" borderId="7" xfId="5" applyBorder="1"/>
    <xf numFmtId="0" fontId="1" fillId="0" borderId="8" xfId="5" applyBorder="1"/>
    <xf numFmtId="164" fontId="1" fillId="0" borderId="7" xfId="2" applyNumberFormat="1" applyBorder="1" applyAlignment="1" applyProtection="1">
      <alignment horizontal="center"/>
    </xf>
    <xf numFmtId="0" fontId="0" fillId="0" borderId="9" xfId="0" applyBorder="1" applyAlignment="1">
      <alignment horizontal="left" vertical="center" indent="2"/>
    </xf>
    <xf numFmtId="0" fontId="0" fillId="0" borderId="1" xfId="0" applyBorder="1" applyAlignment="1">
      <alignment horizontal="center" vertical="center"/>
    </xf>
    <xf numFmtId="44" fontId="1" fillId="0" borderId="1" xfId="6" applyFont="1" applyFill="1" applyBorder="1" applyAlignment="1" applyProtection="1">
      <alignment vertical="center"/>
    </xf>
    <xf numFmtId="0" fontId="1" fillId="2" borderId="1" xfId="6" applyNumberFormat="1" applyFont="1" applyFill="1" applyBorder="1" applyAlignment="1" applyProtection="1">
      <alignment horizontal="center" vertical="center"/>
    </xf>
    <xf numFmtId="164" fontId="1" fillId="0" borderId="1" xfId="2" applyNumberFormat="1" applyFont="1" applyFill="1" applyBorder="1" applyAlignment="1" applyProtection="1">
      <alignment horizontal="center" vertical="center"/>
    </xf>
    <xf numFmtId="0" fontId="0" fillId="0" borderId="16" xfId="0" applyBorder="1" applyAlignment="1">
      <alignment horizontal="left" vertical="center" indent="2"/>
    </xf>
    <xf numFmtId="0" fontId="0" fillId="0" borderId="17" xfId="0" applyBorder="1" applyAlignment="1">
      <alignment horizontal="center" vertical="center"/>
    </xf>
    <xf numFmtId="0" fontId="0" fillId="0" borderId="17" xfId="0" applyBorder="1" applyAlignment="1">
      <alignment horizontal="left" vertical="center" wrapText="1" indent="1"/>
    </xf>
    <xf numFmtId="44" fontId="1" fillId="0" borderId="17" xfId="6" applyFont="1" applyFill="1" applyBorder="1" applyAlignment="1" applyProtection="1">
      <alignment vertical="center"/>
    </xf>
    <xf numFmtId="0" fontId="1" fillId="2" borderId="17" xfId="6" applyNumberFormat="1" applyFont="1" applyFill="1" applyBorder="1" applyAlignment="1" applyProtection="1">
      <alignment horizontal="center" vertical="center"/>
    </xf>
    <xf numFmtId="0" fontId="2" fillId="0" borderId="6" xfId="0" applyFont="1" applyBorder="1" applyAlignment="1">
      <alignment vertical="center"/>
    </xf>
    <xf numFmtId="0" fontId="0" fillId="0" borderId="7" xfId="0" applyBorder="1" applyAlignment="1">
      <alignment horizontal="center" vertical="center"/>
    </xf>
    <xf numFmtId="0" fontId="1" fillId="0" borderId="7" xfId="5" applyBorder="1" applyAlignment="1">
      <alignment vertical="center"/>
    </xf>
    <xf numFmtId="0" fontId="1" fillId="0" borderId="7" xfId="5" applyBorder="1" applyAlignment="1">
      <alignment horizontal="center" vertical="center"/>
    </xf>
    <xf numFmtId="164" fontId="1" fillId="0" borderId="7" xfId="2" applyNumberFormat="1" applyFill="1" applyBorder="1" applyAlignment="1" applyProtection="1">
      <alignment horizontal="center" vertical="center"/>
    </xf>
    <xf numFmtId="0" fontId="0" fillId="0" borderId="11" xfId="0" applyBorder="1" applyAlignment="1">
      <alignment horizontal="left" vertical="center" indent="2"/>
    </xf>
    <xf numFmtId="0" fontId="0" fillId="0" borderId="12" xfId="0" applyBorder="1" applyAlignment="1">
      <alignment horizontal="center" vertical="center"/>
    </xf>
    <xf numFmtId="0" fontId="0" fillId="0" borderId="12" xfId="0" applyBorder="1" applyAlignment="1">
      <alignment horizontal="left" vertical="center" wrapText="1" indent="1"/>
    </xf>
    <xf numFmtId="44" fontId="1" fillId="0" borderId="12" xfId="6" applyFont="1" applyFill="1" applyBorder="1" applyAlignment="1" applyProtection="1">
      <alignment vertical="center"/>
    </xf>
    <xf numFmtId="0" fontId="1" fillId="2" borderId="12" xfId="6" applyNumberFormat="1" applyFont="1" applyFill="1" applyBorder="1" applyAlignment="1" applyProtection="1">
      <alignment horizontal="center" vertical="center"/>
    </xf>
    <xf numFmtId="0" fontId="0" fillId="0" borderId="9" xfId="0" applyBorder="1" applyAlignment="1">
      <alignment horizontal="left" vertical="center" wrapText="1" indent="2"/>
    </xf>
    <xf numFmtId="0" fontId="0" fillId="0" borderId="1" xfId="0" applyBorder="1" applyAlignment="1">
      <alignment horizontal="center" vertical="center" wrapText="1"/>
    </xf>
    <xf numFmtId="0" fontId="1" fillId="2" borderId="1" xfId="5" applyFill="1" applyBorder="1" applyAlignment="1">
      <alignment horizontal="center" vertical="center"/>
    </xf>
    <xf numFmtId="44" fontId="1" fillId="0" borderId="71" xfId="6" applyFont="1" applyFill="1" applyBorder="1" applyAlignment="1" applyProtection="1">
      <alignment vertical="center"/>
    </xf>
    <xf numFmtId="0" fontId="1" fillId="2" borderId="71" xfId="5" applyFill="1" applyBorder="1" applyAlignment="1">
      <alignment horizontal="center" vertical="center"/>
    </xf>
    <xf numFmtId="0" fontId="0" fillId="0" borderId="11" xfId="0" applyBorder="1" applyAlignment="1">
      <alignment horizontal="left" vertical="center" wrapText="1" indent="2"/>
    </xf>
    <xf numFmtId="0" fontId="0" fillId="0" borderId="12" xfId="0" applyBorder="1" applyAlignment="1">
      <alignment horizontal="center" vertical="center" wrapText="1"/>
    </xf>
    <xf numFmtId="44" fontId="1" fillId="0" borderId="12" xfId="6" applyFont="1" applyFill="1" applyBorder="1" applyProtection="1"/>
    <xf numFmtId="0" fontId="1" fillId="2" borderId="12" xfId="5" applyFill="1" applyBorder="1" applyAlignment="1">
      <alignment horizontal="center"/>
    </xf>
    <xf numFmtId="0" fontId="2" fillId="0" borderId="2" xfId="5" applyFont="1" applyBorder="1" applyAlignment="1">
      <alignment horizontal="left" vertical="center" wrapText="1" indent="2"/>
    </xf>
    <xf numFmtId="0" fontId="2" fillId="0" borderId="3" xfId="5" applyFont="1" applyBorder="1" applyAlignment="1">
      <alignment horizontal="center" vertical="center" wrapText="1"/>
    </xf>
    <xf numFmtId="0" fontId="2" fillId="0" borderId="3" xfId="5" applyFont="1" applyBorder="1" applyAlignment="1">
      <alignment horizontal="left" vertical="center" wrapText="1" indent="1"/>
    </xf>
    <xf numFmtId="44" fontId="2" fillId="0" borderId="19" xfId="6" applyFont="1" applyFill="1" applyBorder="1" applyProtection="1"/>
    <xf numFmtId="1" fontId="2" fillId="0" borderId="19" xfId="6" applyNumberFormat="1" applyFont="1" applyFill="1" applyBorder="1" applyAlignment="1" applyProtection="1">
      <alignment horizontal="center"/>
    </xf>
    <xf numFmtId="164" fontId="2" fillId="0" borderId="19" xfId="2" applyNumberFormat="1" applyFont="1" applyFill="1" applyBorder="1" applyAlignment="1" applyProtection="1">
      <alignment horizontal="center"/>
    </xf>
    <xf numFmtId="0" fontId="2" fillId="0" borderId="0" xfId="5" applyFont="1" applyAlignment="1">
      <alignment horizontal="left" vertical="center" wrapText="1" indent="2"/>
    </xf>
    <xf numFmtId="0" fontId="2" fillId="0" borderId="0" xfId="5" applyFont="1" applyAlignment="1">
      <alignment horizontal="center" vertical="center" wrapText="1"/>
    </xf>
    <xf numFmtId="0" fontId="2" fillId="0" borderId="0" xfId="5" applyFont="1" applyAlignment="1">
      <alignment horizontal="left" vertical="center" wrapText="1" indent="1"/>
    </xf>
    <xf numFmtId="0" fontId="1" fillId="0" borderId="0" xfId="5" applyAlignment="1">
      <alignment vertical="center" wrapText="1"/>
    </xf>
    <xf numFmtId="44" fontId="1" fillId="0" borderId="0" xfId="6" applyFont="1" applyFill="1" applyBorder="1" applyProtection="1"/>
    <xf numFmtId="0" fontId="0" fillId="0" borderId="46" xfId="0" applyBorder="1" applyAlignment="1">
      <alignment horizontal="center" vertical="center"/>
    </xf>
    <xf numFmtId="0" fontId="2" fillId="0" borderId="7" xfId="5" applyFont="1" applyBorder="1" applyAlignment="1">
      <alignment horizontal="center" vertical="center" wrapText="1"/>
    </xf>
    <xf numFmtId="164" fontId="2" fillId="0" borderId="19" xfId="2" applyNumberFormat="1" applyFont="1" applyBorder="1" applyAlignment="1" applyProtection="1">
      <alignment horizontal="center" vertical="center" wrapText="1"/>
    </xf>
    <xf numFmtId="44" fontId="0" fillId="0" borderId="49" xfId="1" applyFont="1" applyBorder="1" applyProtection="1"/>
    <xf numFmtId="44" fontId="1" fillId="0" borderId="1" xfId="6" applyFont="1" applyBorder="1" applyProtection="1"/>
    <xf numFmtId="1" fontId="1" fillId="0" borderId="1" xfId="6" applyNumberFormat="1" applyFont="1" applyBorder="1" applyAlignment="1" applyProtection="1">
      <alignment horizontal="center"/>
    </xf>
    <xf numFmtId="44" fontId="0" fillId="0" borderId="52" xfId="6" applyFont="1" applyBorder="1" applyProtection="1"/>
    <xf numFmtId="44" fontId="1" fillId="0" borderId="20" xfId="6" applyFont="1" applyBorder="1" applyProtection="1"/>
    <xf numFmtId="1" fontId="1" fillId="0" borderId="20" xfId="6" applyNumberFormat="1" applyFont="1" applyBorder="1" applyAlignment="1" applyProtection="1">
      <alignment horizontal="center"/>
    </xf>
    <xf numFmtId="44" fontId="0" fillId="0" borderId="33" xfId="6" applyFont="1" applyBorder="1" applyProtection="1"/>
    <xf numFmtId="44" fontId="2" fillId="0" borderId="5" xfId="6" applyFont="1" applyBorder="1" applyProtection="1"/>
    <xf numFmtId="1" fontId="2" fillId="0" borderId="1" xfId="6" applyNumberFormat="1" applyFont="1" applyBorder="1" applyAlignment="1" applyProtection="1">
      <alignment horizontal="center"/>
    </xf>
    <xf numFmtId="0" fontId="2" fillId="0" borderId="9" xfId="0" applyFont="1" applyBorder="1"/>
    <xf numFmtId="0" fontId="0" fillId="0" borderId="21" xfId="0" applyBorder="1"/>
    <xf numFmtId="0" fontId="0" fillId="0" borderId="22" xfId="0" applyBorder="1"/>
    <xf numFmtId="0" fontId="2" fillId="0" borderId="19" xfId="0" applyFont="1" applyBorder="1" applyAlignment="1">
      <alignment horizontal="center" vertical="center" wrapText="1"/>
    </xf>
    <xf numFmtId="0" fontId="0" fillId="0" borderId="0" xfId="0" applyAlignment="1">
      <alignment horizontal="center" vertical="center" wrapText="1"/>
    </xf>
    <xf numFmtId="0" fontId="0" fillId="0" borderId="8" xfId="0" applyBorder="1"/>
    <xf numFmtId="0" fontId="0" fillId="0" borderId="1" xfId="0" applyBorder="1" applyAlignment="1">
      <alignment horizontal="center"/>
    </xf>
    <xf numFmtId="44" fontId="0" fillId="0" borderId="10" xfId="1" applyFont="1" applyBorder="1" applyProtection="1"/>
    <xf numFmtId="0" fontId="0" fillId="0" borderId="17" xfId="0" applyBorder="1" applyAlignment="1">
      <alignment horizontal="center"/>
    </xf>
    <xf numFmtId="44" fontId="0" fillId="0" borderId="7" xfId="1" applyFont="1" applyBorder="1" applyProtection="1"/>
    <xf numFmtId="44" fontId="0" fillId="0" borderId="8" xfId="1" applyFont="1" applyBorder="1" applyProtection="1"/>
    <xf numFmtId="0" fontId="0" fillId="0" borderId="12" xfId="0" applyBorder="1" applyAlignment="1">
      <alignment horizontal="center"/>
    </xf>
    <xf numFmtId="44" fontId="0" fillId="0" borderId="12" xfId="1" applyFont="1" applyBorder="1" applyProtection="1"/>
    <xf numFmtId="44" fontId="0" fillId="0" borderId="13" xfId="1" applyFont="1" applyBorder="1" applyProtection="1"/>
    <xf numFmtId="0" fontId="0" fillId="0" borderId="0" xfId="0" applyAlignment="1">
      <alignment vertical="center" wrapText="1"/>
    </xf>
    <xf numFmtId="0" fontId="2" fillId="0" borderId="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 xfId="0" applyBorder="1"/>
    <xf numFmtId="0" fontId="0" fillId="0" borderId="20" xfId="0" applyBorder="1"/>
    <xf numFmtId="0" fontId="0" fillId="0" borderId="20" xfId="0" applyBorder="1" applyAlignment="1">
      <alignment horizontal="center"/>
    </xf>
    <xf numFmtId="44" fontId="0" fillId="0" borderId="74" xfId="1" applyFont="1" applyBorder="1" applyProtection="1"/>
    <xf numFmtId="0" fontId="0" fillId="0" borderId="17" xfId="0" applyBorder="1"/>
    <xf numFmtId="44" fontId="2" fillId="0" borderId="17" xfId="1" applyFont="1" applyBorder="1" applyProtection="1"/>
    <xf numFmtId="0" fontId="2" fillId="0" borderId="17" xfId="0" applyFont="1" applyBorder="1" applyAlignment="1">
      <alignment horizontal="center"/>
    </xf>
    <xf numFmtId="44" fontId="2" fillId="0" borderId="75" xfId="1" applyFont="1" applyBorder="1" applyProtection="1"/>
    <xf numFmtId="44" fontId="24" fillId="0" borderId="0" xfId="1" applyFont="1" applyAlignment="1" applyProtection="1">
      <alignment horizontal="center"/>
      <protection locked="0"/>
    </xf>
    <xf numFmtId="44" fontId="24" fillId="0" borderId="30" xfId="1" applyFont="1" applyBorder="1" applyAlignment="1" applyProtection="1">
      <alignment horizontal="center"/>
      <protection locked="0"/>
    </xf>
    <xf numFmtId="167" fontId="22" fillId="0" borderId="30" xfId="7" applyNumberFormat="1" applyFont="1" applyFill="1" applyBorder="1" applyProtection="1">
      <protection locked="0"/>
    </xf>
    <xf numFmtId="0" fontId="27" fillId="0" borderId="0" xfId="11" applyFont="1" applyAlignment="1" applyProtection="1">
      <alignment horizontal="center"/>
      <protection locked="0"/>
    </xf>
    <xf numFmtId="0" fontId="20" fillId="0" borderId="0" xfId="9" applyFont="1" applyProtection="1">
      <protection locked="0"/>
    </xf>
    <xf numFmtId="44" fontId="16" fillId="3" borderId="66" xfId="1" applyFont="1" applyFill="1" applyBorder="1" applyAlignment="1" applyProtection="1">
      <alignment horizontal="center"/>
      <protection locked="0"/>
    </xf>
    <xf numFmtId="44" fontId="4" fillId="0" borderId="56" xfId="1" applyFont="1" applyFill="1" applyBorder="1" applyAlignment="1" applyProtection="1">
      <alignment horizontal="center"/>
      <protection locked="0"/>
    </xf>
    <xf numFmtId="44" fontId="4" fillId="0" borderId="57" xfId="1" applyFont="1" applyFill="1" applyBorder="1" applyAlignment="1" applyProtection="1">
      <alignment horizontal="center"/>
      <protection locked="0"/>
    </xf>
    <xf numFmtId="44" fontId="4" fillId="0" borderId="58" xfId="1" applyFont="1" applyFill="1" applyBorder="1" applyAlignment="1" applyProtection="1">
      <alignment horizontal="center"/>
      <protection locked="0"/>
    </xf>
    <xf numFmtId="44" fontId="4" fillId="0" borderId="59" xfId="1" applyFont="1" applyFill="1" applyBorder="1" applyAlignment="1" applyProtection="1">
      <alignment horizontal="center"/>
      <protection locked="0"/>
    </xf>
    <xf numFmtId="44" fontId="20" fillId="0" borderId="56" xfId="1" applyFont="1" applyFill="1" applyBorder="1" applyAlignment="1" applyProtection="1">
      <alignment horizontal="center"/>
      <protection locked="0"/>
    </xf>
    <xf numFmtId="44" fontId="16" fillId="0" borderId="63" xfId="1" applyFont="1" applyBorder="1" applyAlignment="1" applyProtection="1">
      <alignment horizontal="center"/>
      <protection locked="0"/>
    </xf>
    <xf numFmtId="44" fontId="23" fillId="0" borderId="0" xfId="1" applyFont="1" applyAlignment="1" applyProtection="1">
      <alignment horizontal="center"/>
      <protection locked="0"/>
    </xf>
    <xf numFmtId="44" fontId="4" fillId="0" borderId="0" xfId="1" applyFont="1" applyAlignment="1" applyProtection="1">
      <alignment horizontal="right"/>
      <protection locked="0"/>
    </xf>
    <xf numFmtId="44" fontId="25" fillId="0" borderId="0" xfId="7" applyFont="1" applyProtection="1">
      <protection locked="0"/>
    </xf>
    <xf numFmtId="44" fontId="25" fillId="0" borderId="0" xfId="7" applyFont="1" applyAlignment="1" applyProtection="1">
      <alignment horizontal="center"/>
      <protection locked="0"/>
    </xf>
    <xf numFmtId="44" fontId="28" fillId="0" borderId="0" xfId="7" applyFont="1" applyFill="1" applyAlignment="1" applyProtection="1">
      <alignment vertical="center"/>
      <protection locked="0"/>
    </xf>
    <xf numFmtId="166" fontId="16" fillId="0" borderId="17" xfId="7" applyNumberFormat="1" applyFont="1" applyBorder="1" applyAlignment="1" applyProtection="1">
      <alignment horizontal="center"/>
      <protection locked="0"/>
    </xf>
    <xf numFmtId="164" fontId="33" fillId="0" borderId="37" xfId="2" applyNumberFormat="1" applyFont="1" applyBorder="1" applyAlignment="1" applyProtection="1">
      <alignment horizontal="center"/>
      <protection locked="0"/>
    </xf>
    <xf numFmtId="0" fontId="33" fillId="0" borderId="57" xfId="9" applyFont="1" applyBorder="1" applyAlignment="1" applyProtection="1">
      <alignment horizontal="center"/>
      <protection locked="0"/>
    </xf>
    <xf numFmtId="0" fontId="16" fillId="3" borderId="1" xfId="3" applyFont="1" applyFill="1" applyBorder="1"/>
    <xf numFmtId="0" fontId="4" fillId="0" borderId="1" xfId="4" applyNumberFormat="1" applyFont="1" applyFill="1" applyBorder="1" applyAlignment="1" applyProtection="1">
      <alignment horizontal="left" indent="1"/>
    </xf>
    <xf numFmtId="0" fontId="2" fillId="0" borderId="1" xfId="0" applyFont="1" applyBorder="1" applyAlignment="1" applyProtection="1">
      <alignment horizontal="center"/>
      <protection locked="0"/>
    </xf>
    <xf numFmtId="44" fontId="2" fillId="0" borderId="1" xfId="1" applyFont="1" applyBorder="1" applyAlignment="1" applyProtection="1">
      <alignment horizontal="center"/>
      <protection locked="0"/>
    </xf>
    <xf numFmtId="0" fontId="2" fillId="0" borderId="1" xfId="0" applyFont="1" applyBorder="1" applyAlignment="1" applyProtection="1">
      <alignment horizontal="left" wrapText="1" indent="1"/>
      <protection locked="0"/>
    </xf>
    <xf numFmtId="0" fontId="4" fillId="0" borderId="1" xfId="4" applyNumberFormat="1" applyFont="1" applyFill="1" applyBorder="1" applyAlignment="1" applyProtection="1">
      <alignment horizontal="left" indent="1"/>
      <protection locked="0"/>
    </xf>
    <xf numFmtId="44" fontId="0" fillId="0" borderId="1" xfId="1" applyFont="1" applyBorder="1" applyProtection="1">
      <protection locked="0"/>
    </xf>
    <xf numFmtId="0" fontId="4" fillId="0" borderId="1" xfId="4" applyNumberFormat="1" applyFont="1" applyFill="1" applyBorder="1" applyAlignment="1" applyProtection="1">
      <alignment horizontal="left" vertical="center" indent="3"/>
      <protection locked="0"/>
    </xf>
    <xf numFmtId="44" fontId="0" fillId="0" borderId="0" xfId="1" applyFont="1" applyProtection="1">
      <protection locked="0"/>
    </xf>
    <xf numFmtId="0" fontId="0" fillId="0" borderId="0" xfId="0" applyAlignment="1" applyProtection="1">
      <alignment horizontal="left" wrapText="1" indent="1"/>
      <protection locked="0"/>
    </xf>
    <xf numFmtId="44" fontId="2" fillId="0" borderId="1" xfId="1" applyFont="1" applyBorder="1" applyAlignment="1" applyProtection="1">
      <alignment horizontal="center"/>
    </xf>
    <xf numFmtId="0" fontId="27" fillId="0" borderId="0" xfId="11" applyFont="1" applyAlignment="1" applyProtection="1">
      <alignment horizontal="left" indent="1"/>
      <protection locked="0"/>
    </xf>
    <xf numFmtId="44" fontId="1" fillId="4" borderId="1" xfId="6" applyFont="1" applyFill="1" applyBorder="1" applyAlignment="1" applyProtection="1">
      <alignment vertical="center"/>
      <protection locked="0"/>
    </xf>
    <xf numFmtId="44" fontId="1" fillId="4" borderId="17" xfId="6" applyFont="1" applyFill="1" applyBorder="1" applyAlignment="1" applyProtection="1">
      <alignment vertical="center"/>
      <protection locked="0"/>
    </xf>
    <xf numFmtId="0" fontId="1" fillId="4" borderId="7" xfId="5" applyFill="1" applyBorder="1" applyAlignment="1" applyProtection="1">
      <alignment vertical="center"/>
      <protection locked="0"/>
    </xf>
    <xf numFmtId="44" fontId="1" fillId="4" borderId="12" xfId="6" applyFont="1" applyFill="1" applyBorder="1" applyAlignment="1" applyProtection="1">
      <alignment vertical="center"/>
      <protection locked="0"/>
    </xf>
    <xf numFmtId="44" fontId="1" fillId="4" borderId="71" xfId="6" applyFont="1" applyFill="1" applyBorder="1" applyAlignment="1" applyProtection="1">
      <alignment vertical="center"/>
      <protection locked="0"/>
    </xf>
    <xf numFmtId="44" fontId="1" fillId="4" borderId="12" xfId="6" applyFont="1" applyFill="1" applyBorder="1" applyProtection="1">
      <protection locked="0"/>
    </xf>
    <xf numFmtId="0" fontId="5" fillId="4" borderId="5" xfId="3" quotePrefix="1" applyFont="1" applyFill="1" applyBorder="1" applyAlignment="1" applyProtection="1">
      <alignment horizontal="center"/>
      <protection locked="0"/>
    </xf>
    <xf numFmtId="0" fontId="13" fillId="4" borderId="5" xfId="3" applyFont="1" applyFill="1" applyBorder="1" applyProtection="1">
      <protection locked="0"/>
    </xf>
    <xf numFmtId="14" fontId="5" fillId="4" borderId="1" xfId="3" applyNumberFormat="1" applyFont="1" applyFill="1" applyBorder="1" applyAlignment="1" applyProtection="1">
      <alignment horizontal="center"/>
      <protection locked="0"/>
    </xf>
    <xf numFmtId="44" fontId="13" fillId="4" borderId="1" xfId="4" applyFont="1" applyFill="1" applyBorder="1" applyProtection="1">
      <protection locked="0"/>
    </xf>
    <xf numFmtId="0" fontId="5" fillId="4" borderId="1" xfId="3" applyFont="1" applyFill="1" applyBorder="1" applyAlignment="1" applyProtection="1">
      <alignment horizontal="center"/>
      <protection locked="0"/>
    </xf>
    <xf numFmtId="39" fontId="5" fillId="4" borderId="1" xfId="3" applyNumberFormat="1" applyFont="1" applyFill="1" applyBorder="1" applyProtection="1">
      <protection locked="0"/>
    </xf>
    <xf numFmtId="44" fontId="17" fillId="4" borderId="1" xfId="3" applyNumberFormat="1" applyFont="1" applyFill="1" applyBorder="1" applyProtection="1">
      <protection locked="0"/>
    </xf>
    <xf numFmtId="0" fontId="5" fillId="4" borderId="12" xfId="3" applyFont="1" applyFill="1" applyBorder="1" applyAlignment="1" applyProtection="1">
      <alignment horizontal="center"/>
      <protection locked="0"/>
    </xf>
    <xf numFmtId="39" fontId="5" fillId="4" borderId="12" xfId="3" applyNumberFormat="1" applyFont="1" applyFill="1" applyBorder="1" applyProtection="1">
      <protection locked="0"/>
    </xf>
    <xf numFmtId="44" fontId="0" fillId="4" borderId="5" xfId="1" applyFont="1" applyFill="1" applyBorder="1" applyProtection="1">
      <protection locked="0"/>
    </xf>
    <xf numFmtId="44" fontId="0" fillId="4" borderId="1" xfId="1" applyFont="1" applyFill="1" applyBorder="1" applyProtection="1">
      <protection locked="0"/>
    </xf>
    <xf numFmtId="44" fontId="0" fillId="4" borderId="1" xfId="1" applyFont="1" applyFill="1" applyBorder="1" applyAlignment="1" applyProtection="1">
      <alignment horizontal="left" vertical="center" wrapText="1"/>
      <protection locked="0"/>
    </xf>
    <xf numFmtId="44" fontId="0" fillId="4" borderId="1" xfId="1" applyFont="1" applyFill="1" applyBorder="1" applyAlignment="1" applyProtection="1">
      <alignment vertical="center" wrapText="1"/>
      <protection locked="0"/>
    </xf>
    <xf numFmtId="0" fontId="4" fillId="0" borderId="60" xfId="4" applyNumberFormat="1" applyFont="1" applyFill="1" applyBorder="1" applyAlignment="1" applyProtection="1">
      <alignment horizontal="left" indent="3"/>
    </xf>
    <xf numFmtId="0" fontId="35" fillId="0" borderId="0" xfId="0" applyFont="1" applyAlignment="1">
      <alignment horizontal="left"/>
    </xf>
    <xf numFmtId="44" fontId="4" fillId="0" borderId="61" xfId="4" applyFont="1" applyFill="1" applyBorder="1" applyAlignment="1" applyProtection="1">
      <alignment horizontal="left" indent="1"/>
    </xf>
    <xf numFmtId="0" fontId="4" fillId="0" borderId="77" xfId="4" applyNumberFormat="1" applyFont="1" applyFill="1" applyBorder="1" applyAlignment="1" applyProtection="1">
      <alignment horizontal="left" indent="1"/>
    </xf>
    <xf numFmtId="0" fontId="4" fillId="0" borderId="30" xfId="3" applyBorder="1" applyAlignment="1">
      <alignment horizontal="center"/>
    </xf>
    <xf numFmtId="0" fontId="4" fillId="0" borderId="30" xfId="3" applyBorder="1"/>
    <xf numFmtId="0" fontId="4" fillId="0" borderId="67" xfId="4" applyNumberFormat="1" applyFont="1" applyFill="1" applyBorder="1" applyAlignment="1" applyProtection="1">
      <alignment horizontal="left" indent="3"/>
    </xf>
    <xf numFmtId="44" fontId="4" fillId="0" borderId="69" xfId="4" applyFont="1" applyFill="1" applyBorder="1" applyAlignment="1" applyProtection="1">
      <alignment horizontal="left" indent="1"/>
    </xf>
    <xf numFmtId="44" fontId="4" fillId="0" borderId="78" xfId="1" applyFont="1" applyFill="1" applyBorder="1" applyAlignment="1" applyProtection="1">
      <alignment horizontal="center"/>
    </xf>
    <xf numFmtId="0" fontId="20" fillId="0" borderId="0" xfId="8" applyFont="1" applyAlignment="1" applyProtection="1">
      <alignment vertical="center"/>
      <protection locked="0"/>
    </xf>
    <xf numFmtId="0" fontId="36" fillId="0" borderId="1" xfId="0" applyFont="1" applyBorder="1" applyAlignment="1">
      <alignment horizontal="left" vertical="center" wrapText="1" indent="1"/>
    </xf>
    <xf numFmtId="0" fontId="36" fillId="0" borderId="5" xfId="0" applyFont="1" applyBorder="1" applyAlignment="1">
      <alignment horizontal="left" vertical="center" wrapText="1" indent="1"/>
    </xf>
    <xf numFmtId="0" fontId="13" fillId="0" borderId="44" xfId="3" applyFont="1" applyBorder="1" applyAlignment="1" applyProtection="1">
      <alignment horizontal="center"/>
      <protection locked="0"/>
    </xf>
    <xf numFmtId="0" fontId="4" fillId="0" borderId="35" xfId="3" applyBorder="1" applyProtection="1">
      <protection locked="0"/>
    </xf>
    <xf numFmtId="0" fontId="16" fillId="0" borderId="0" xfId="3" applyFont="1" applyProtection="1">
      <protection locked="0"/>
    </xf>
    <xf numFmtId="0" fontId="0" fillId="0" borderId="1" xfId="0" applyBorder="1" applyAlignment="1" applyProtection="1">
      <alignment horizontal="left" wrapText="1" indent="1"/>
      <protection locked="0"/>
    </xf>
    <xf numFmtId="0" fontId="0" fillId="0" borderId="1" xfId="0" applyBorder="1" applyAlignment="1">
      <alignment horizontal="left" vertical="center" wrapText="1" indent="1"/>
    </xf>
    <xf numFmtId="0" fontId="2" fillId="0" borderId="1" xfId="0" applyFont="1" applyBorder="1" applyAlignment="1">
      <alignment horizontal="left" indent="1"/>
    </xf>
    <xf numFmtId="0" fontId="2" fillId="0" borderId="20" xfId="0" applyFont="1" applyBorder="1" applyAlignment="1">
      <alignment horizontal="left" indent="1"/>
    </xf>
    <xf numFmtId="0" fontId="2" fillId="0" borderId="1" xfId="0" applyFont="1" applyBorder="1" applyAlignment="1">
      <alignment horizontal="center" vertical="center" wrapText="1"/>
    </xf>
    <xf numFmtId="0" fontId="0" fillId="0" borderId="7" xfId="0" applyBorder="1" applyAlignment="1">
      <alignment horizontal="left" indent="1"/>
    </xf>
    <xf numFmtId="0" fontId="0" fillId="4" borderId="32" xfId="1" applyNumberFormat="1" applyFont="1" applyFill="1" applyBorder="1" applyAlignment="1" applyProtection="1">
      <alignment horizontal="left" indent="1"/>
      <protection locked="0"/>
    </xf>
    <xf numFmtId="0" fontId="0" fillId="4" borderId="33" xfId="1" applyNumberFormat="1" applyFont="1" applyFill="1" applyBorder="1" applyAlignment="1" applyProtection="1">
      <alignment horizontal="left" indent="1"/>
      <protection locked="0"/>
    </xf>
    <xf numFmtId="0" fontId="0" fillId="0" borderId="32" xfId="1" applyNumberFormat="1" applyFont="1" applyFill="1" applyBorder="1" applyAlignment="1" applyProtection="1">
      <alignment horizontal="left" wrapText="1" indent="1"/>
      <protection locked="0"/>
    </xf>
    <xf numFmtId="0" fontId="0" fillId="0" borderId="33" xfId="1" applyNumberFormat="1" applyFont="1" applyFill="1" applyBorder="1" applyAlignment="1" applyProtection="1">
      <alignment horizontal="left" wrapText="1" indent="1"/>
      <protection locked="0"/>
    </xf>
    <xf numFmtId="0" fontId="0" fillId="0" borderId="32" xfId="1" applyNumberFormat="1" applyFont="1" applyFill="1" applyBorder="1" applyAlignment="1" applyProtection="1">
      <alignment horizontal="left" indent="1"/>
      <protection locked="0"/>
    </xf>
    <xf numFmtId="0" fontId="0" fillId="0" borderId="33" xfId="1" applyNumberFormat="1" applyFont="1" applyFill="1" applyBorder="1" applyAlignment="1" applyProtection="1">
      <alignment horizontal="left" indent="1"/>
      <protection locked="0"/>
    </xf>
    <xf numFmtId="0" fontId="27" fillId="0" borderId="37" xfId="11" applyFont="1" applyBorder="1" applyAlignment="1" applyProtection="1">
      <alignment horizontal="center"/>
      <protection locked="0"/>
    </xf>
    <xf numFmtId="0" fontId="4" fillId="0" borderId="0" xfId="3" applyAlignment="1" applyProtection="1">
      <alignment horizontal="left" wrapText="1" indent="1"/>
      <protection locked="0"/>
    </xf>
    <xf numFmtId="0" fontId="4" fillId="0" borderId="0" xfId="3" applyAlignment="1" applyProtection="1">
      <alignment horizontal="left" indent="2"/>
      <protection locked="0"/>
    </xf>
    <xf numFmtId="0" fontId="13" fillId="0" borderId="34" xfId="3" applyFont="1" applyBorder="1" applyAlignment="1" applyProtection="1">
      <alignment horizontal="right" vertical="center"/>
      <protection locked="0"/>
    </xf>
    <xf numFmtId="0" fontId="16" fillId="0" borderId="0" xfId="3" applyFont="1" applyAlignment="1" applyProtection="1">
      <alignment horizontal="right" vertical="center"/>
      <protection locked="0"/>
    </xf>
    <xf numFmtId="0" fontId="16" fillId="0" borderId="35" xfId="3" applyFont="1" applyBorder="1" applyAlignment="1" applyProtection="1">
      <alignment horizontal="right" vertical="center"/>
      <protection locked="0"/>
    </xf>
    <xf numFmtId="0" fontId="5" fillId="0" borderId="34" xfId="3" applyFont="1" applyBorder="1" applyProtection="1">
      <protection locked="0"/>
    </xf>
    <xf numFmtId="0" fontId="4" fillId="0" borderId="0" xfId="3" applyProtection="1">
      <protection locked="0"/>
    </xf>
    <xf numFmtId="0" fontId="4" fillId="0" borderId="35" xfId="3" applyBorder="1" applyProtection="1">
      <protection locked="0"/>
    </xf>
    <xf numFmtId="0" fontId="5" fillId="4" borderId="42" xfId="3" applyFont="1" applyFill="1" applyBorder="1" applyAlignment="1" applyProtection="1">
      <alignment horizontal="center"/>
      <protection locked="0"/>
    </xf>
    <xf numFmtId="0" fontId="5" fillId="4" borderId="43" xfId="3" applyFont="1" applyFill="1" applyBorder="1" applyAlignment="1" applyProtection="1">
      <alignment horizontal="center"/>
      <protection locked="0"/>
    </xf>
    <xf numFmtId="0" fontId="5" fillId="4" borderId="44" xfId="3" applyFont="1" applyFill="1" applyBorder="1" applyAlignment="1" applyProtection="1">
      <alignment horizontal="center"/>
      <protection locked="0"/>
    </xf>
    <xf numFmtId="0" fontId="5" fillId="4" borderId="34" xfId="3" applyFont="1" applyFill="1" applyBorder="1" applyProtection="1">
      <protection locked="0"/>
    </xf>
    <xf numFmtId="0" fontId="4" fillId="4" borderId="0" xfId="3" applyFill="1" applyProtection="1">
      <protection locked="0"/>
    </xf>
    <xf numFmtId="0" fontId="4" fillId="4" borderId="35" xfId="3" applyFill="1" applyBorder="1" applyProtection="1">
      <protection locked="0"/>
    </xf>
    <xf numFmtId="0" fontId="13" fillId="0" borderId="29" xfId="3" applyFont="1" applyBorder="1" applyAlignment="1" applyProtection="1">
      <alignment horizontal="right" vertical="center"/>
      <protection locked="0"/>
    </xf>
    <xf numFmtId="0" fontId="16" fillId="0" borderId="30" xfId="3" applyFont="1" applyBorder="1" applyAlignment="1" applyProtection="1">
      <alignment horizontal="right" vertical="center"/>
      <protection locked="0"/>
    </xf>
    <xf numFmtId="0" fontId="16" fillId="0" borderId="31" xfId="3" applyFont="1" applyBorder="1" applyAlignment="1" applyProtection="1">
      <alignment horizontal="right" vertical="center"/>
      <protection locked="0"/>
    </xf>
    <xf numFmtId="0" fontId="5" fillId="4" borderId="39" xfId="3" applyFont="1" applyFill="1" applyBorder="1" applyProtection="1">
      <protection locked="0"/>
    </xf>
    <xf numFmtId="0" fontId="4" fillId="4" borderId="40" xfId="3" applyFill="1" applyBorder="1" applyProtection="1">
      <protection locked="0"/>
    </xf>
    <xf numFmtId="0" fontId="4" fillId="4" borderId="41" xfId="3" applyFill="1" applyBorder="1" applyProtection="1">
      <protection locked="0"/>
    </xf>
    <xf numFmtId="0" fontId="16" fillId="0" borderId="0" xfId="3" applyFont="1" applyProtection="1">
      <protection locked="0"/>
    </xf>
    <xf numFmtId="0" fontId="4" fillId="0" borderId="0" xfId="3" applyAlignment="1" applyProtection="1">
      <alignment wrapText="1"/>
      <protection locked="0"/>
    </xf>
    <xf numFmtId="0" fontId="5" fillId="4" borderId="47" xfId="3" applyFont="1" applyFill="1" applyBorder="1" applyAlignment="1" applyProtection="1">
      <alignment horizontal="center"/>
      <protection locked="0"/>
    </xf>
    <xf numFmtId="0" fontId="5" fillId="4" borderId="48" xfId="3" applyFont="1" applyFill="1" applyBorder="1" applyAlignment="1" applyProtection="1">
      <alignment horizontal="center"/>
      <protection locked="0"/>
    </xf>
    <xf numFmtId="0" fontId="5" fillId="4" borderId="49" xfId="3" applyFont="1" applyFill="1" applyBorder="1" applyAlignment="1" applyProtection="1">
      <alignment horizontal="center"/>
      <protection locked="0"/>
    </xf>
    <xf numFmtId="0" fontId="5" fillId="0" borderId="34" xfId="3" applyFont="1" applyBorder="1" applyAlignment="1" applyProtection="1">
      <alignment horizontal="center"/>
      <protection locked="0"/>
    </xf>
    <xf numFmtId="0" fontId="5" fillId="0" borderId="0" xfId="3" applyFont="1" applyAlignment="1" applyProtection="1">
      <alignment horizontal="center"/>
      <protection locked="0"/>
    </xf>
    <xf numFmtId="0" fontId="5" fillId="0" borderId="35" xfId="3" applyFont="1" applyBorder="1" applyAlignment="1" applyProtection="1">
      <alignment horizontal="center"/>
      <protection locked="0"/>
    </xf>
    <xf numFmtId="0" fontId="13" fillId="0" borderId="42" xfId="3" applyFont="1" applyBorder="1" applyAlignment="1" applyProtection="1">
      <alignment horizontal="center"/>
      <protection locked="0"/>
    </xf>
    <xf numFmtId="0" fontId="13" fillId="0" borderId="43" xfId="3" applyFont="1" applyBorder="1" applyAlignment="1" applyProtection="1">
      <alignment horizontal="center"/>
      <protection locked="0"/>
    </xf>
    <xf numFmtId="0" fontId="13" fillId="0" borderId="44" xfId="3" applyFont="1" applyBorder="1" applyAlignment="1" applyProtection="1">
      <alignment horizontal="center"/>
      <protection locked="0"/>
    </xf>
    <xf numFmtId="0" fontId="5" fillId="4" borderId="18" xfId="3" applyFont="1" applyFill="1" applyBorder="1" applyAlignment="1" applyProtection="1">
      <alignment horizontal="center"/>
      <protection locked="0"/>
    </xf>
    <xf numFmtId="0" fontId="5" fillId="4" borderId="45" xfId="3" applyFont="1" applyFill="1" applyBorder="1" applyAlignment="1" applyProtection="1">
      <alignment horizontal="center"/>
      <protection locked="0"/>
    </xf>
    <xf numFmtId="0" fontId="5" fillId="4" borderId="76" xfId="3" applyFont="1" applyFill="1" applyBorder="1" applyAlignment="1" applyProtection="1">
      <alignment horizontal="center"/>
      <protection locked="0"/>
    </xf>
    <xf numFmtId="0" fontId="10" fillId="0" borderId="34" xfId="3" applyFont="1" applyBorder="1" applyAlignment="1">
      <alignment horizontal="left" indent="1"/>
    </xf>
    <xf numFmtId="0" fontId="11" fillId="0" borderId="0" xfId="3" applyFont="1" applyAlignment="1">
      <alignment horizontal="left" indent="1"/>
    </xf>
    <xf numFmtId="0" fontId="12" fillId="0" borderId="0" xfId="3" applyFont="1" applyAlignment="1">
      <alignment horizontal="left" indent="1"/>
    </xf>
    <xf numFmtId="0" fontId="13" fillId="4" borderId="34" xfId="3" applyFont="1" applyFill="1" applyBorder="1" applyProtection="1">
      <protection locked="0"/>
    </xf>
    <xf numFmtId="0" fontId="13" fillId="4" borderId="0" xfId="3" applyFont="1" applyFill="1" applyProtection="1">
      <protection locked="0"/>
    </xf>
    <xf numFmtId="0" fontId="13" fillId="4" borderId="35" xfId="3" applyFont="1" applyFill="1" applyBorder="1" applyProtection="1">
      <protection locked="0"/>
    </xf>
    <xf numFmtId="0" fontId="10" fillId="0" borderId="32" xfId="3" applyFont="1" applyBorder="1" applyAlignment="1">
      <alignment horizontal="left" indent="1"/>
    </xf>
    <xf numFmtId="0" fontId="10" fillId="0" borderId="37" xfId="3" applyFont="1" applyBorder="1" applyAlignment="1">
      <alignment horizontal="left" indent="1"/>
    </xf>
    <xf numFmtId="0" fontId="13" fillId="4" borderId="32" xfId="3" applyFont="1" applyFill="1" applyBorder="1" applyProtection="1">
      <protection locked="0"/>
    </xf>
    <xf numFmtId="0" fontId="13" fillId="4" borderId="37" xfId="3" applyFont="1" applyFill="1" applyBorder="1" applyProtection="1">
      <protection locked="0"/>
    </xf>
    <xf numFmtId="0" fontId="13" fillId="4" borderId="33" xfId="3" applyFont="1" applyFill="1" applyBorder="1" applyProtection="1">
      <protection locked="0"/>
    </xf>
    <xf numFmtId="0" fontId="13" fillId="0" borderId="36" xfId="3" applyFont="1" applyBorder="1" applyAlignment="1" applyProtection="1">
      <alignment horizontal="left"/>
      <protection locked="0"/>
    </xf>
    <xf numFmtId="0" fontId="16" fillId="0" borderId="28" xfId="3" applyFont="1" applyBorder="1" applyProtection="1">
      <protection locked="0"/>
    </xf>
    <xf numFmtId="165" fontId="14" fillId="4" borderId="30" xfId="3" applyNumberFormat="1" applyFont="1" applyFill="1" applyBorder="1" applyAlignment="1" applyProtection="1">
      <alignment horizontal="center"/>
      <protection locked="0"/>
    </xf>
    <xf numFmtId="165" fontId="14" fillId="4" borderId="31" xfId="3" quotePrefix="1" applyNumberFormat="1" applyFont="1" applyFill="1" applyBorder="1" applyAlignment="1" applyProtection="1">
      <alignment horizontal="center"/>
      <protection locked="0"/>
    </xf>
    <xf numFmtId="0" fontId="13" fillId="0" borderId="27" xfId="3" applyFont="1" applyBorder="1" applyAlignment="1" applyProtection="1">
      <alignment horizontal="left"/>
      <protection locked="0"/>
    </xf>
    <xf numFmtId="0" fontId="7" fillId="0" borderId="32" xfId="3" applyFont="1" applyBorder="1" applyAlignment="1" applyProtection="1">
      <alignment horizontal="center" shrinkToFit="1"/>
      <protection locked="0"/>
    </xf>
    <xf numFmtId="0" fontId="8" fillId="0" borderId="33" xfId="3" applyFont="1" applyBorder="1" applyAlignment="1" applyProtection="1">
      <alignment horizontal="center" shrinkToFit="1"/>
      <protection locked="0"/>
    </xf>
    <xf numFmtId="165" fontId="14" fillId="4" borderId="37" xfId="3" applyNumberFormat="1" applyFont="1" applyFill="1" applyBorder="1" applyAlignment="1" applyProtection="1">
      <alignment horizontal="center"/>
      <protection locked="0"/>
    </xf>
    <xf numFmtId="165" fontId="14" fillId="4" borderId="33" xfId="3" quotePrefix="1" applyNumberFormat="1" applyFont="1" applyFill="1" applyBorder="1" applyAlignment="1" applyProtection="1">
      <alignment horizontal="center"/>
      <protection locked="0"/>
    </xf>
    <xf numFmtId="0" fontId="6" fillId="0" borderId="24" xfId="3" applyFont="1" applyBorder="1" applyAlignment="1" applyProtection="1">
      <alignment horizontal="center" vertical="center"/>
      <protection locked="0"/>
    </xf>
    <xf numFmtId="0" fontId="6" fillId="0" borderId="25" xfId="3" applyFont="1" applyBorder="1" applyAlignment="1" applyProtection="1">
      <alignment horizontal="center" vertical="center"/>
      <protection locked="0"/>
    </xf>
    <xf numFmtId="0" fontId="6" fillId="0" borderId="26" xfId="3" applyFont="1" applyBorder="1" applyAlignment="1" applyProtection="1">
      <alignment horizontal="center" vertical="center"/>
      <protection locked="0"/>
    </xf>
    <xf numFmtId="0" fontId="6" fillId="0" borderId="29" xfId="3" applyFont="1" applyBorder="1" applyAlignment="1" applyProtection="1">
      <alignment horizontal="center" vertical="center"/>
      <protection locked="0"/>
    </xf>
    <xf numFmtId="0" fontId="6" fillId="0" borderId="30" xfId="3" applyFont="1" applyBorder="1" applyAlignment="1" applyProtection="1">
      <alignment horizontal="center" vertical="center"/>
      <protection locked="0"/>
    </xf>
    <xf numFmtId="0" fontId="6" fillId="0" borderId="31" xfId="3" applyFont="1" applyBorder="1" applyAlignment="1" applyProtection="1">
      <alignment horizontal="center" vertical="center"/>
      <protection locked="0"/>
    </xf>
    <xf numFmtId="0" fontId="2" fillId="0" borderId="5" xfId="0" applyFont="1" applyBorder="1" applyAlignment="1" applyProtection="1">
      <alignment vertical="center" wrapText="1"/>
      <protection locked="0"/>
    </xf>
    <xf numFmtId="0" fontId="2" fillId="0" borderId="5" xfId="0" applyFont="1" applyBorder="1" applyAlignment="1" applyProtection="1">
      <alignment wrapText="1"/>
      <protection locked="0"/>
    </xf>
    <xf numFmtId="0" fontId="0" fillId="0" borderId="1" xfId="0" applyBorder="1" applyAlignment="1" applyProtection="1">
      <alignment horizontal="left" vertical="center" wrapText="1" indent="1"/>
      <protection locked="0"/>
    </xf>
    <xf numFmtId="0" fontId="0" fillId="0" borderId="1" xfId="0" applyBorder="1" applyAlignment="1" applyProtection="1">
      <alignment horizontal="left" indent="1"/>
      <protection locked="0"/>
    </xf>
    <xf numFmtId="0" fontId="0" fillId="0" borderId="1" xfId="0" applyBorder="1" applyAlignment="1" applyProtection="1">
      <alignment horizontal="left" wrapText="1" indent="1"/>
      <protection locked="0"/>
    </xf>
    <xf numFmtId="0" fontId="0" fillId="0" borderId="1" xfId="0" applyBorder="1" applyAlignment="1">
      <alignment horizontal="left" vertical="center" wrapText="1" indent="1"/>
    </xf>
    <xf numFmtId="0" fontId="0" fillId="0" borderId="1" xfId="0" applyBorder="1" applyAlignment="1">
      <alignment horizontal="left" indent="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4" xfId="0" applyBorder="1" applyProtection="1">
      <protection locked="0"/>
    </xf>
    <xf numFmtId="0" fontId="2" fillId="0" borderId="14"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2" fillId="0" borderId="4" xfId="0" applyFont="1" applyBorder="1" applyAlignment="1" applyProtection="1">
      <alignment horizontal="center"/>
      <protection locked="0"/>
    </xf>
    <xf numFmtId="0" fontId="3" fillId="4" borderId="72" xfId="5" applyFont="1" applyFill="1" applyBorder="1" applyAlignment="1" applyProtection="1">
      <alignment horizontal="left" indent="1"/>
      <protection locked="0"/>
    </xf>
    <xf numFmtId="0" fontId="3" fillId="4" borderId="53" xfId="5" applyFont="1" applyFill="1" applyBorder="1" applyAlignment="1" applyProtection="1">
      <alignment horizontal="left" indent="1"/>
      <protection locked="0"/>
    </xf>
    <xf numFmtId="0" fontId="3" fillId="4" borderId="46" xfId="5" applyFont="1" applyFill="1" applyBorder="1" applyAlignment="1" applyProtection="1">
      <alignment horizontal="left" indent="1"/>
      <protection locked="0"/>
    </xf>
    <xf numFmtId="0" fontId="3" fillId="0" borderId="72" xfId="5" applyFont="1" applyBorder="1" applyAlignment="1" applyProtection="1">
      <alignment horizontal="left" indent="1"/>
      <protection locked="0"/>
    </xf>
    <xf numFmtId="0" fontId="3" fillId="0" borderId="53" xfId="5" applyFont="1" applyBorder="1" applyAlignment="1" applyProtection="1">
      <alignment horizontal="left" indent="1"/>
      <protection locked="0"/>
    </xf>
    <xf numFmtId="0" fontId="3" fillId="0" borderId="46" xfId="5" applyFont="1" applyBorder="1" applyAlignment="1" applyProtection="1">
      <alignment horizontal="left" indent="1"/>
      <protection locked="0"/>
    </xf>
    <xf numFmtId="0" fontId="2" fillId="0" borderId="32" xfId="5" applyFont="1" applyBorder="1" applyAlignment="1">
      <alignment vertical="center" wrapText="1"/>
    </xf>
    <xf numFmtId="0" fontId="2" fillId="0" borderId="37" xfId="5" applyFont="1" applyBorder="1"/>
    <xf numFmtId="0" fontId="2" fillId="0" borderId="47" xfId="0" applyFont="1" applyBorder="1" applyAlignment="1">
      <alignment horizontal="left" vertical="center" wrapText="1" indent="1"/>
    </xf>
    <xf numFmtId="0" fontId="2" fillId="0" borderId="48" xfId="0" applyFont="1" applyBorder="1" applyAlignment="1">
      <alignment horizontal="left" indent="1"/>
    </xf>
    <xf numFmtId="0" fontId="2" fillId="0" borderId="9" xfId="0" applyFont="1" applyBorder="1" applyAlignment="1">
      <alignment horizontal="left" vertical="center" wrapText="1" indent="1"/>
    </xf>
    <xf numFmtId="0" fontId="2" fillId="0" borderId="1" xfId="0" applyFont="1" applyBorder="1" applyAlignment="1">
      <alignment horizontal="left" indent="1"/>
    </xf>
    <xf numFmtId="0" fontId="2" fillId="0" borderId="50" xfId="5" applyFont="1" applyBorder="1" applyAlignment="1">
      <alignment horizontal="left" vertical="center" wrapText="1" indent="1"/>
    </xf>
    <xf numFmtId="0" fontId="2" fillId="0" borderId="51" xfId="5" applyFont="1" applyBorder="1" applyAlignment="1">
      <alignment horizontal="left" indent="1"/>
    </xf>
    <xf numFmtId="0" fontId="2" fillId="0" borderId="0" xfId="0" applyFont="1" applyAlignment="1">
      <alignment horizont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24" xfId="0" applyBorder="1" applyAlignment="1">
      <alignment horizontal="left" indent="1"/>
    </xf>
    <xf numFmtId="0" fontId="0" fillId="0" borderId="25" xfId="0" applyBorder="1" applyAlignment="1">
      <alignment horizontal="left" indent="1"/>
    </xf>
    <xf numFmtId="0" fontId="0" fillId="0" borderId="26" xfId="0" applyBorder="1" applyAlignment="1">
      <alignment horizontal="left" indent="1"/>
    </xf>
    <xf numFmtId="0" fontId="0" fillId="0" borderId="34" xfId="0" applyBorder="1" applyAlignment="1">
      <alignment horizontal="left" indent="1"/>
    </xf>
    <xf numFmtId="0" fontId="0" fillId="0" borderId="0" xfId="0" applyAlignment="1">
      <alignment horizontal="left" indent="1"/>
    </xf>
    <xf numFmtId="0" fontId="0" fillId="0" borderId="35" xfId="0" applyBorder="1" applyAlignment="1">
      <alignment horizontal="left" indent="1"/>
    </xf>
    <xf numFmtId="0" fontId="0" fillId="0" borderId="32" xfId="0" applyBorder="1" applyAlignment="1">
      <alignment horizontal="left" indent="1"/>
    </xf>
    <xf numFmtId="0" fontId="0" fillId="0" borderId="37" xfId="0" applyBorder="1" applyAlignment="1">
      <alignment horizontal="left" indent="1"/>
    </xf>
    <xf numFmtId="0" fontId="0" fillId="0" borderId="33" xfId="0" applyBorder="1" applyAlignment="1">
      <alignment horizontal="left" inden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7" xfId="0" applyBorder="1" applyAlignment="1">
      <alignment horizontal="left" indent="1"/>
    </xf>
    <xf numFmtId="0" fontId="0" fillId="0" borderId="8" xfId="0" applyBorder="1" applyAlignment="1">
      <alignment horizontal="left" indent="1"/>
    </xf>
    <xf numFmtId="0" fontId="0" fillId="0" borderId="10" xfId="0" applyBorder="1" applyAlignment="1">
      <alignment horizontal="left" indent="1"/>
    </xf>
    <xf numFmtId="0" fontId="2" fillId="0" borderId="16" xfId="0" applyFont="1" applyBorder="1" applyAlignment="1">
      <alignment vertical="center" wrapText="1"/>
    </xf>
    <xf numFmtId="0" fontId="2" fillId="0" borderId="17"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73" xfId="0" applyFont="1" applyBorder="1" applyAlignment="1">
      <alignment horizontal="left" vertical="center" wrapText="1" indent="1"/>
    </xf>
    <xf numFmtId="0" fontId="2" fillId="0" borderId="20" xfId="0" applyFont="1" applyBorder="1" applyAlignment="1">
      <alignment horizontal="left" inden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cellXfs>
  <cellStyles count="12">
    <cellStyle name="Currency" xfId="1" builtinId="4"/>
    <cellStyle name="Currency 2" xfId="4" xr:uid="{B64961FD-5C03-46ED-951B-17DEF3D41CB5}"/>
    <cellStyle name="Currency 3" xfId="7" xr:uid="{6BE83F8E-4FB1-463D-97A4-FA112D39F0B1}"/>
    <cellStyle name="Currency 6" xfId="6" xr:uid="{1A84033D-4800-41DF-857D-092EFE61186D}"/>
    <cellStyle name="Normal" xfId="0" builtinId="0"/>
    <cellStyle name="Normal 2" xfId="3" xr:uid="{70BC2A7A-3031-4DCA-A21D-2F06401153D5}"/>
    <cellStyle name="Normal 3" xfId="9" xr:uid="{594DA473-091F-48E1-AA36-3CE57EF1666B}"/>
    <cellStyle name="Normal 4" xfId="11" xr:uid="{5277B5AA-7BD7-417C-ACD9-67D6AACA7A1C}"/>
    <cellStyle name="Normal 5" xfId="8" xr:uid="{3A4FA7EF-F5CD-48AA-AB93-E3DD3F7FE906}"/>
    <cellStyle name="Normal 9" xfId="5" xr:uid="{5DBCB58C-D696-434A-9668-DB8AA0B7EAA3}"/>
    <cellStyle name="Percent" xfId="2" builtinId="5"/>
    <cellStyle name="Percent 2" xfId="10" xr:uid="{C85E0651-1F0B-42DF-8617-4AC9EEE45FD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C9DD-6E61-45E5-AF6A-08A597C67E12}">
  <dimension ref="A2:K95"/>
  <sheetViews>
    <sheetView tabSelected="1" zoomScale="120" zoomScaleNormal="120" workbookViewId="0">
      <pane xSplit="5" ySplit="10" topLeftCell="F11" activePane="bottomRight" state="frozen"/>
      <selection pane="topRight" activeCell="F1" sqref="F1"/>
      <selection pane="bottomLeft" activeCell="A11" sqref="A11"/>
      <selection pane="bottomRight" activeCell="L12" sqref="L12"/>
    </sheetView>
  </sheetViews>
  <sheetFormatPr baseColWidth="10" defaultColWidth="14.33203125" defaultRowHeight="14"/>
  <cols>
    <col min="1" max="1" width="6.1640625" style="1" customWidth="1"/>
    <col min="2" max="2" width="4.1640625" style="2" customWidth="1"/>
    <col min="3" max="4" width="17.5" style="2" customWidth="1"/>
    <col min="5" max="5" width="15.5" style="2" customWidth="1"/>
    <col min="6" max="6" width="17.5" style="2" customWidth="1"/>
    <col min="7" max="7" width="7.83203125" style="3" customWidth="1"/>
    <col min="8" max="8" width="4.5" style="55" customWidth="1"/>
    <col min="9" max="9" width="17" style="55" hidden="1" customWidth="1"/>
    <col min="10" max="10" width="17.5" style="2" hidden="1" customWidth="1"/>
    <col min="11" max="11" width="7.83203125" style="3" hidden="1" customWidth="1"/>
    <col min="12" max="16384" width="14.33203125" style="2"/>
  </cols>
  <sheetData>
    <row r="2" spans="1:11" ht="15">
      <c r="C2" s="2" t="s">
        <v>0</v>
      </c>
      <c r="D2" s="370"/>
      <c r="E2" s="371"/>
    </row>
    <row r="3" spans="1:11" ht="58.5" customHeight="1">
      <c r="C3" s="358" t="s">
        <v>1</v>
      </c>
      <c r="D3" s="372" t="s">
        <v>234</v>
      </c>
      <c r="E3" s="373"/>
    </row>
    <row r="4" spans="1:11" ht="15.75" customHeight="1">
      <c r="C4" s="2" t="s">
        <v>2</v>
      </c>
      <c r="D4" s="374" t="s">
        <v>235</v>
      </c>
      <c r="E4" s="375"/>
    </row>
    <row r="5" spans="1:11" ht="13">
      <c r="H5" s="312"/>
      <c r="I5" s="312"/>
    </row>
    <row r="6" spans="1:11" ht="13">
      <c r="A6" s="4"/>
      <c r="B6" s="5"/>
      <c r="C6" s="6"/>
      <c r="D6" s="7"/>
      <c r="E6" s="7"/>
      <c r="H6" s="313"/>
      <c r="I6" s="313"/>
    </row>
    <row r="7" spans="1:11" ht="15" thickBot="1">
      <c r="A7" s="10"/>
      <c r="B7" s="11"/>
      <c r="C7" s="12"/>
      <c r="D7" s="13"/>
      <c r="E7" s="14" t="s">
        <v>3</v>
      </c>
      <c r="F7" s="300"/>
      <c r="G7" s="15"/>
      <c r="H7" s="312"/>
      <c r="I7" s="312"/>
      <c r="J7" s="300"/>
    </row>
    <row r="8" spans="1:11" thickTop="1">
      <c r="A8" s="10"/>
      <c r="B8" s="16"/>
      <c r="C8" s="12"/>
      <c r="D8" s="16"/>
      <c r="E8" s="16"/>
      <c r="F8" s="17"/>
      <c r="G8" s="15"/>
      <c r="H8" s="69"/>
      <c r="I8" s="69"/>
      <c r="J8" s="302"/>
    </row>
    <row r="9" spans="1:11" ht="13">
      <c r="A9" s="10"/>
      <c r="B9" s="16"/>
      <c r="C9" s="16"/>
      <c r="D9" s="16"/>
      <c r="E9" s="16"/>
      <c r="F9" s="17"/>
      <c r="G9" s="15"/>
      <c r="H9" s="69"/>
      <c r="I9" s="69"/>
      <c r="J9" s="317" t="s">
        <v>4</v>
      </c>
    </row>
    <row r="10" spans="1:11" thickBot="1">
      <c r="A10" s="10"/>
      <c r="B10" s="16"/>
      <c r="C10" s="16"/>
      <c r="D10" s="16"/>
      <c r="E10" s="16"/>
      <c r="F10" s="18" t="s">
        <v>5</v>
      </c>
      <c r="G10" s="19" t="s">
        <v>6</v>
      </c>
      <c r="H10" s="69"/>
      <c r="I10" s="69"/>
      <c r="J10" s="315" t="s">
        <v>5</v>
      </c>
      <c r="K10" s="316" t="s">
        <v>6</v>
      </c>
    </row>
    <row r="11" spans="1:11" ht="13">
      <c r="A11" s="20"/>
      <c r="B11" s="21" t="s">
        <v>7</v>
      </c>
      <c r="C11" s="22"/>
      <c r="D11" s="22"/>
      <c r="E11" s="23"/>
      <c r="F11" s="24">
        <f>SUM(F12:F14)</f>
        <v>0</v>
      </c>
      <c r="G11" s="15" t="e">
        <f>F11/$F$34</f>
        <v>#DIV/0!</v>
      </c>
      <c r="H11" s="69"/>
      <c r="I11" s="69"/>
      <c r="J11" s="303">
        <f>SUM(J12:J14)</f>
        <v>0</v>
      </c>
      <c r="K11" s="3" t="e">
        <f>J11/$J$34</f>
        <v>#DIV/0!</v>
      </c>
    </row>
    <row r="12" spans="1:11" ht="13">
      <c r="A12" s="10" t="s">
        <v>8</v>
      </c>
      <c r="B12" s="16"/>
      <c r="C12" s="25" t="s">
        <v>9</v>
      </c>
      <c r="D12" s="26"/>
      <c r="E12" s="26"/>
      <c r="F12" s="27">
        <f>'Budget &amp; Exp Details'!G29</f>
        <v>0</v>
      </c>
      <c r="G12" s="15"/>
      <c r="H12" s="69"/>
      <c r="I12" s="69"/>
      <c r="J12" s="304">
        <f>'Budget &amp; Exp Details'!M29</f>
        <v>0</v>
      </c>
    </row>
    <row r="13" spans="1:11" ht="13">
      <c r="A13" s="10" t="s">
        <v>10</v>
      </c>
      <c r="B13" s="16"/>
      <c r="C13" s="25" t="s">
        <v>11</v>
      </c>
      <c r="D13" s="26"/>
      <c r="E13" s="26"/>
      <c r="F13" s="27">
        <f>'Budget &amp; Exp Details'!G89</f>
        <v>0</v>
      </c>
      <c r="G13" s="15"/>
      <c r="H13" s="69"/>
      <c r="I13" s="69"/>
      <c r="J13" s="304">
        <f>'Budget &amp; Exp Details'!M89</f>
        <v>0</v>
      </c>
    </row>
    <row r="14" spans="1:11" thickBot="1">
      <c r="A14" s="10" t="s">
        <v>12</v>
      </c>
      <c r="B14" s="16"/>
      <c r="C14" s="25" t="s">
        <v>13</v>
      </c>
      <c r="D14" s="28"/>
      <c r="E14" s="28"/>
      <c r="F14" s="29">
        <f>'Budget &amp; Exp Details'!G114</f>
        <v>0</v>
      </c>
      <c r="G14" s="15"/>
      <c r="H14" s="69"/>
      <c r="I14" s="69"/>
      <c r="J14" s="305">
        <f>'Budget &amp; Exp Details'!M114</f>
        <v>0</v>
      </c>
    </row>
    <row r="15" spans="1:11" ht="13">
      <c r="A15" s="20"/>
      <c r="B15" s="21" t="s">
        <v>14</v>
      </c>
      <c r="C15" s="30"/>
      <c r="D15" s="30"/>
      <c r="E15" s="31"/>
      <c r="F15" s="24">
        <f>SUM(F16:F21)</f>
        <v>0</v>
      </c>
      <c r="G15" s="15" t="e">
        <f>F15/$F$34</f>
        <v>#DIV/0!</v>
      </c>
      <c r="H15" s="69"/>
      <c r="I15" s="69"/>
      <c r="J15" s="303">
        <f>SUM(J16:J21)</f>
        <v>0</v>
      </c>
      <c r="K15" s="3" t="e">
        <f>J15/$J$34</f>
        <v>#DIV/0!</v>
      </c>
    </row>
    <row r="16" spans="1:11">
      <c r="A16" s="10" t="s">
        <v>15</v>
      </c>
      <c r="B16" s="16"/>
      <c r="C16" s="25" t="s">
        <v>16</v>
      </c>
      <c r="D16" s="26"/>
      <c r="E16" s="26"/>
      <c r="F16" s="27">
        <f>'Budget &amp; Exp Details'!G69</f>
        <v>0</v>
      </c>
      <c r="G16" s="15"/>
      <c r="H16" s="77"/>
      <c r="I16" s="77"/>
      <c r="J16" s="304">
        <f>'Budget &amp; Exp Details'!M69</f>
        <v>0</v>
      </c>
    </row>
    <row r="17" spans="1:11">
      <c r="A17" s="10" t="s">
        <v>17</v>
      </c>
      <c r="B17" s="16"/>
      <c r="C17" s="25" t="s">
        <v>11</v>
      </c>
      <c r="D17" s="26"/>
      <c r="E17" s="26"/>
      <c r="F17" s="27">
        <f>'Budget &amp; Exp Details'!G103</f>
        <v>0</v>
      </c>
      <c r="G17" s="15"/>
      <c r="H17" s="77"/>
      <c r="I17" s="77"/>
      <c r="J17" s="304">
        <f>'Budget &amp; Exp Details'!M103</f>
        <v>0</v>
      </c>
    </row>
    <row r="18" spans="1:11">
      <c r="A18" s="10" t="s">
        <v>18</v>
      </c>
      <c r="B18" s="16"/>
      <c r="C18" s="25" t="s">
        <v>19</v>
      </c>
      <c r="D18" s="26"/>
      <c r="E18" s="26"/>
      <c r="F18" s="27">
        <f>'Budget &amp; Exp Details'!G141</f>
        <v>0</v>
      </c>
      <c r="G18" s="15"/>
      <c r="H18" s="77"/>
      <c r="I18" s="77"/>
      <c r="J18" s="304">
        <f>'Budget &amp; Exp Details'!M141</f>
        <v>0</v>
      </c>
    </row>
    <row r="19" spans="1:11" hidden="1">
      <c r="A19" s="10" t="s">
        <v>20</v>
      </c>
      <c r="B19" s="16"/>
      <c r="C19" s="25" t="s">
        <v>21</v>
      </c>
      <c r="D19" s="26"/>
      <c r="E19" s="26"/>
      <c r="F19" s="32"/>
      <c r="G19" s="15"/>
      <c r="H19" s="77"/>
      <c r="I19" s="77"/>
      <c r="J19" s="306"/>
    </row>
    <row r="20" spans="1:11">
      <c r="A20" s="10" t="s">
        <v>22</v>
      </c>
      <c r="B20" s="16"/>
      <c r="C20" s="25" t="s">
        <v>23</v>
      </c>
      <c r="D20" s="26"/>
      <c r="E20" s="26"/>
      <c r="F20" s="33">
        <f>'Budget &amp; Exp Details'!G173</f>
        <v>0</v>
      </c>
      <c r="G20" s="15"/>
      <c r="H20" s="77"/>
      <c r="I20" s="77"/>
      <c r="J20" s="307">
        <f>'Budget &amp; Exp Details'!M173</f>
        <v>0</v>
      </c>
    </row>
    <row r="21" spans="1:11" ht="15" thickBot="1">
      <c r="A21" s="10" t="s">
        <v>24</v>
      </c>
      <c r="B21" s="16"/>
      <c r="C21" s="25" t="s">
        <v>25</v>
      </c>
      <c r="D21" s="28"/>
      <c r="E21" s="28"/>
      <c r="F21" s="29">
        <f>'Budget &amp; Exp Details'!G121</f>
        <v>0</v>
      </c>
      <c r="G21" s="15"/>
      <c r="H21" s="77"/>
      <c r="I21" s="77"/>
      <c r="J21" s="305">
        <f>'Budget &amp; Exp Details'!M121</f>
        <v>0</v>
      </c>
    </row>
    <row r="22" spans="1:11">
      <c r="A22" s="34"/>
      <c r="B22" s="21" t="s">
        <v>26</v>
      </c>
      <c r="C22" s="35"/>
      <c r="D22" s="35"/>
      <c r="E22" s="36"/>
      <c r="F22" s="24">
        <f>SUM(F23:F33)</f>
        <v>0</v>
      </c>
      <c r="G22" s="15" t="e">
        <f>F22/$F$34</f>
        <v>#DIV/0!</v>
      </c>
      <c r="H22" s="77"/>
      <c r="I22" s="77"/>
      <c r="J22" s="303">
        <f>SUM(J23:J33)</f>
        <v>0</v>
      </c>
      <c r="K22" s="3" t="e">
        <f>J22/$J$34</f>
        <v>#DIV/0!</v>
      </c>
    </row>
    <row r="23" spans="1:11" hidden="1">
      <c r="A23" s="10" t="s">
        <v>27</v>
      </c>
      <c r="B23" s="16"/>
      <c r="C23" s="25" t="s">
        <v>28</v>
      </c>
      <c r="D23" s="26"/>
      <c r="E23" s="26"/>
      <c r="F23" s="37"/>
      <c r="G23" s="15"/>
      <c r="H23" s="77"/>
      <c r="I23" s="77"/>
      <c r="J23" s="308"/>
    </row>
    <row r="24" spans="1:11" hidden="1">
      <c r="A24" s="10" t="s">
        <v>29</v>
      </c>
      <c r="B24" s="16"/>
      <c r="C24" s="25" t="s">
        <v>30</v>
      </c>
      <c r="D24" s="26"/>
      <c r="E24" s="26"/>
      <c r="F24" s="27"/>
      <c r="G24" s="15"/>
      <c r="H24" s="77"/>
      <c r="I24" s="77"/>
      <c r="J24" s="304"/>
    </row>
    <row r="25" spans="1:11" hidden="1">
      <c r="A25" s="10" t="s">
        <v>31</v>
      </c>
      <c r="B25" s="16"/>
      <c r="C25" s="25" t="s">
        <v>32</v>
      </c>
      <c r="D25" s="26"/>
      <c r="E25" s="26"/>
      <c r="F25" s="27"/>
      <c r="G25" s="15"/>
      <c r="H25" s="77"/>
      <c r="I25" s="77"/>
      <c r="J25" s="304"/>
    </row>
    <row r="26" spans="1:11" hidden="1">
      <c r="A26" s="10" t="s">
        <v>33</v>
      </c>
      <c r="B26" s="16"/>
      <c r="C26" s="25" t="s">
        <v>34</v>
      </c>
      <c r="D26" s="26"/>
      <c r="E26" s="26"/>
      <c r="F26" s="27"/>
      <c r="G26" s="15"/>
      <c r="H26" s="77"/>
      <c r="I26" s="77"/>
      <c r="J26" s="304"/>
    </row>
    <row r="27" spans="1:11">
      <c r="A27" s="10" t="s">
        <v>35</v>
      </c>
      <c r="B27" s="16"/>
      <c r="C27" s="38" t="s">
        <v>36</v>
      </c>
      <c r="D27" s="39"/>
      <c r="E27" s="39"/>
      <c r="F27" s="33">
        <f>'Budget &amp; Exp Details'!G257</f>
        <v>0</v>
      </c>
      <c r="G27" s="15"/>
      <c r="H27" s="314"/>
      <c r="I27" s="314"/>
      <c r="J27" s="307">
        <f>'Budget &amp; Exp Details'!M257</f>
        <v>0</v>
      </c>
    </row>
    <row r="28" spans="1:11">
      <c r="A28" s="10" t="s">
        <v>37</v>
      </c>
      <c r="B28" s="16"/>
      <c r="C28" s="38" t="s">
        <v>38</v>
      </c>
      <c r="D28" s="39"/>
      <c r="E28" s="39"/>
      <c r="F28" s="33">
        <f>E29+E30</f>
        <v>0</v>
      </c>
      <c r="G28" s="15"/>
      <c r="H28" s="77"/>
      <c r="I28" s="39"/>
      <c r="J28" s="33">
        <f>I29+I30</f>
        <v>0</v>
      </c>
    </row>
    <row r="29" spans="1:11">
      <c r="A29" s="10"/>
      <c r="B29" s="16"/>
      <c r="C29" s="349" t="s">
        <v>39</v>
      </c>
      <c r="D29" s="39"/>
      <c r="E29" s="351">
        <f>'Budget &amp; Exp Details'!G273</f>
        <v>0</v>
      </c>
      <c r="F29" s="33"/>
      <c r="G29" s="15"/>
      <c r="H29" s="77"/>
      <c r="I29" s="351">
        <f>'Budget &amp; Exp Details'!M273</f>
        <v>0</v>
      </c>
      <c r="J29" s="33"/>
    </row>
    <row r="30" spans="1:11" ht="15" thickBot="1">
      <c r="A30" s="353"/>
      <c r="B30" s="354"/>
      <c r="C30" s="355" t="s">
        <v>30</v>
      </c>
      <c r="D30" s="42"/>
      <c r="E30" s="356">
        <f>'Budget &amp; Exp Details'!G289</f>
        <v>0</v>
      </c>
      <c r="F30" s="357"/>
      <c r="G30" s="15"/>
      <c r="H30" s="77"/>
      <c r="I30" s="351">
        <f>'Budget &amp; Exp Details'!M289</f>
        <v>0</v>
      </c>
      <c r="J30" s="33"/>
    </row>
    <row r="31" spans="1:11" ht="15" hidden="1" thickBot="1">
      <c r="A31" s="10" t="s">
        <v>40</v>
      </c>
      <c r="B31" s="16"/>
      <c r="C31" s="352" t="s">
        <v>41</v>
      </c>
      <c r="D31" s="28"/>
      <c r="E31" s="28"/>
      <c r="F31" s="29"/>
      <c r="G31" s="15"/>
      <c r="H31" s="77"/>
      <c r="I31" s="77"/>
      <c r="J31" s="307"/>
    </row>
    <row r="32" spans="1:11" hidden="1">
      <c r="A32" s="10" t="s">
        <v>42</v>
      </c>
      <c r="B32" s="16"/>
      <c r="C32" s="38" t="s">
        <v>43</v>
      </c>
      <c r="D32" s="39"/>
      <c r="E32" s="40"/>
      <c r="F32" s="33"/>
      <c r="G32" s="15"/>
      <c r="H32" s="77"/>
      <c r="I32" s="77"/>
      <c r="J32" s="307"/>
    </row>
    <row r="33" spans="1:11" ht="15" hidden="1" thickBot="1">
      <c r="A33" s="10" t="s">
        <v>44</v>
      </c>
      <c r="B33" s="16"/>
      <c r="C33" s="41" t="s">
        <v>45</v>
      </c>
      <c r="D33" s="42"/>
      <c r="E33" s="43"/>
      <c r="F33" s="33"/>
      <c r="G33" s="15"/>
      <c r="H33" s="77"/>
      <c r="I33" s="77"/>
      <c r="J33" s="307"/>
    </row>
    <row r="34" spans="1:11" ht="15" thickTop="1">
      <c r="A34" s="44"/>
      <c r="B34" s="45" t="s">
        <v>46</v>
      </c>
      <c r="C34" s="46"/>
      <c r="D34" s="46"/>
      <c r="E34" s="46"/>
      <c r="F34" s="47">
        <f>+F11+F15+F22</f>
        <v>0</v>
      </c>
      <c r="G34" s="15"/>
      <c r="H34" s="77"/>
      <c r="I34" s="77"/>
      <c r="J34" s="309">
        <f>+J11+J15+J22</f>
        <v>0</v>
      </c>
    </row>
    <row r="35" spans="1:11" s="9" customFormat="1">
      <c r="A35" s="10"/>
      <c r="B35" s="16"/>
      <c r="C35" s="16"/>
      <c r="D35" s="16"/>
      <c r="E35" s="16"/>
      <c r="F35" s="48"/>
      <c r="G35" s="15"/>
      <c r="H35" s="77"/>
      <c r="I35" s="77"/>
      <c r="J35" s="310"/>
      <c r="K35" s="3"/>
    </row>
    <row r="36" spans="1:11" s="9" customFormat="1">
      <c r="A36" s="10"/>
      <c r="B36" s="16"/>
      <c r="C36" s="16"/>
      <c r="D36" s="16"/>
      <c r="E36" s="10" t="s">
        <v>47</v>
      </c>
      <c r="F36" s="49">
        <f>F7-F34</f>
        <v>0</v>
      </c>
      <c r="G36" s="15"/>
      <c r="H36" s="77"/>
      <c r="I36" s="77"/>
      <c r="J36" s="311">
        <f>J7-J34</f>
        <v>0</v>
      </c>
      <c r="K36" s="3"/>
    </row>
    <row r="37" spans="1:11" s="9" customFormat="1">
      <c r="A37" s="4"/>
      <c r="B37" s="7"/>
      <c r="C37" s="2"/>
      <c r="D37" s="2"/>
      <c r="E37" s="2"/>
      <c r="F37" s="8"/>
      <c r="G37" s="3"/>
      <c r="H37" s="77"/>
      <c r="I37" s="77"/>
      <c r="J37" s="8"/>
      <c r="K37" s="3"/>
    </row>
    <row r="38" spans="1:11" s="9" customFormat="1">
      <c r="A38" s="4"/>
      <c r="B38" s="7"/>
      <c r="C38" s="2"/>
      <c r="D38" s="2"/>
      <c r="E38" s="2"/>
      <c r="F38" s="2"/>
      <c r="G38" s="3"/>
      <c r="H38" s="77"/>
      <c r="I38" s="77"/>
      <c r="J38" s="2"/>
      <c r="K38" s="3"/>
    </row>
    <row r="39" spans="1:11">
      <c r="H39" s="77"/>
      <c r="I39" s="77"/>
    </row>
    <row r="40" spans="1:11">
      <c r="H40" s="77"/>
      <c r="I40" s="77"/>
    </row>
    <row r="41" spans="1:11">
      <c r="H41" s="77"/>
      <c r="I41" s="77"/>
    </row>
    <row r="42" spans="1:11">
      <c r="H42" s="77"/>
      <c r="I42" s="77"/>
    </row>
    <row r="43" spans="1:11">
      <c r="H43" s="77"/>
      <c r="I43" s="77"/>
    </row>
    <row r="44" spans="1:11">
      <c r="H44" s="77"/>
      <c r="I44" s="77"/>
    </row>
    <row r="45" spans="1:11">
      <c r="H45" s="77"/>
      <c r="I45" s="77"/>
    </row>
    <row r="46" spans="1:11">
      <c r="H46" s="77"/>
      <c r="I46" s="77"/>
    </row>
    <row r="47" spans="1:11">
      <c r="H47" s="77"/>
      <c r="I47" s="77"/>
    </row>
    <row r="48" spans="1:11">
      <c r="H48" s="77"/>
      <c r="I48" s="77"/>
    </row>
    <row r="49" spans="8:9" ht="16">
      <c r="H49" s="70"/>
      <c r="I49" s="70"/>
    </row>
    <row r="50" spans="8:9">
      <c r="H50" s="77"/>
      <c r="I50" s="77"/>
    </row>
    <row r="51" spans="8:9">
      <c r="H51" s="77"/>
      <c r="I51" s="77"/>
    </row>
    <row r="52" spans="8:9">
      <c r="H52" s="77"/>
      <c r="I52" s="77"/>
    </row>
    <row r="53" spans="8:9">
      <c r="H53" s="77"/>
      <c r="I53" s="77"/>
    </row>
    <row r="54" spans="8:9">
      <c r="H54" s="77"/>
      <c r="I54" s="77"/>
    </row>
    <row r="55" spans="8:9">
      <c r="H55" s="77"/>
      <c r="I55" s="77"/>
    </row>
    <row r="56" spans="8:9">
      <c r="H56" s="77"/>
      <c r="I56" s="77"/>
    </row>
    <row r="57" spans="8:9">
      <c r="H57" s="77"/>
      <c r="I57" s="77"/>
    </row>
    <row r="58" spans="8:9">
      <c r="H58" s="77"/>
      <c r="I58" s="77"/>
    </row>
    <row r="59" spans="8:9">
      <c r="H59" s="77"/>
      <c r="I59" s="77"/>
    </row>
    <row r="60" spans="8:9">
      <c r="H60" s="77"/>
      <c r="I60" s="77"/>
    </row>
    <row r="61" spans="8:9">
      <c r="H61" s="77"/>
      <c r="I61" s="77"/>
    </row>
    <row r="62" spans="8:9">
      <c r="H62" s="77"/>
      <c r="I62" s="77"/>
    </row>
    <row r="63" spans="8:9">
      <c r="H63" s="77"/>
      <c r="I63" s="77"/>
    </row>
    <row r="64" spans="8:9">
      <c r="H64" s="77"/>
      <c r="I64" s="77"/>
    </row>
    <row r="65" spans="8:9">
      <c r="H65" s="77"/>
      <c r="I65" s="77"/>
    </row>
    <row r="66" spans="8:9">
      <c r="H66" s="77"/>
      <c r="I66" s="77"/>
    </row>
    <row r="67" spans="8:9">
      <c r="H67" s="77"/>
      <c r="I67" s="77"/>
    </row>
    <row r="68" spans="8:9">
      <c r="H68" s="77"/>
      <c r="I68" s="77"/>
    </row>
    <row r="69" spans="8:9">
      <c r="H69" s="77"/>
      <c r="I69" s="77"/>
    </row>
    <row r="70" spans="8:9">
      <c r="H70" s="77"/>
      <c r="I70" s="77"/>
    </row>
    <row r="71" spans="8:9">
      <c r="H71" s="77"/>
      <c r="I71" s="77"/>
    </row>
    <row r="72" spans="8:9">
      <c r="H72" s="77"/>
      <c r="I72" s="77"/>
    </row>
    <row r="73" spans="8:9">
      <c r="H73" s="77"/>
      <c r="I73" s="77"/>
    </row>
    <row r="74" spans="8:9">
      <c r="H74" s="77"/>
      <c r="I74" s="77"/>
    </row>
    <row r="75" spans="8:9">
      <c r="H75" s="77"/>
      <c r="I75" s="77"/>
    </row>
    <row r="76" spans="8:9">
      <c r="H76" s="77"/>
      <c r="I76" s="77"/>
    </row>
    <row r="77" spans="8:9">
      <c r="H77" s="77"/>
      <c r="I77" s="77"/>
    </row>
    <row r="78" spans="8:9">
      <c r="H78" s="77"/>
      <c r="I78" s="77"/>
    </row>
    <row r="79" spans="8:9">
      <c r="H79" s="77"/>
      <c r="I79" s="77"/>
    </row>
    <row r="80" spans="8:9">
      <c r="H80" s="77"/>
      <c r="I80" s="77"/>
    </row>
    <row r="81" spans="8:9">
      <c r="H81" s="77"/>
      <c r="I81" s="77"/>
    </row>
    <row r="82" spans="8:9">
      <c r="H82" s="77"/>
      <c r="I82" s="77"/>
    </row>
    <row r="83" spans="8:9">
      <c r="H83" s="77"/>
      <c r="I83" s="77"/>
    </row>
    <row r="84" spans="8:9">
      <c r="H84" s="77"/>
      <c r="I84" s="77"/>
    </row>
    <row r="85" spans="8:9">
      <c r="H85" s="77"/>
      <c r="I85" s="77"/>
    </row>
    <row r="86" spans="8:9">
      <c r="H86" s="77"/>
      <c r="I86" s="77"/>
    </row>
    <row r="87" spans="8:9">
      <c r="H87" s="77"/>
      <c r="I87" s="77"/>
    </row>
    <row r="95" spans="8:9">
      <c r="H95" s="77"/>
      <c r="I95" s="77"/>
    </row>
  </sheetData>
  <sheetProtection sheet="1" objects="1" scenarios="1"/>
  <mergeCells count="3">
    <mergeCell ref="D2:E2"/>
    <mergeCell ref="D3:E3"/>
    <mergeCell ref="D4:E4"/>
  </mergeCells>
  <conditionalFormatting sqref="G11">
    <cfRule type="cellIs" dxfId="2" priority="2" operator="greaterThan">
      <formula>0.1</formula>
    </cfRule>
  </conditionalFormatting>
  <conditionalFormatting sqref="K11">
    <cfRule type="cellIs" dxfId="1" priority="1" operator="greaterThan">
      <formula>0.1</formula>
    </cfRule>
  </conditionalFormatting>
  <printOptions horizontalCentered="1"/>
  <pageMargins left="0.7" right="0.7" top="0.75" bottom="0.75" header="0.3" footer="0.3"/>
  <pageSetup orientation="portrait" r:id="rId1"/>
  <headerFooter>
    <oddHeader>&amp;C&amp;"-,Bold"&amp;12&amp;F&amp;"-,Regular"&amp;11
&amp;A</oddHeader>
    <oddFooter>&amp;R&amp;10&amp;D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2394-1E65-4EA6-AC1C-D8CBE4B6BCF4}">
  <sheetPr>
    <pageSetUpPr fitToPage="1"/>
  </sheetPr>
  <dimension ref="A1:AT332"/>
  <sheetViews>
    <sheetView zoomScaleNormal="100" workbookViewId="0">
      <pane xSplit="2" ySplit="4" topLeftCell="C5" activePane="bottomRight" state="frozen"/>
      <selection pane="topRight" activeCell="C1" sqref="C1"/>
      <selection pane="bottomLeft" activeCell="A5" sqref="A5"/>
      <selection pane="bottomRight" activeCell="E37" sqref="E37"/>
    </sheetView>
  </sheetViews>
  <sheetFormatPr baseColWidth="10" defaultColWidth="8.6640625" defaultRowHeight="16"/>
  <cols>
    <col min="1" max="1" width="31.6640625" style="52" customWidth="1"/>
    <col min="2" max="2" width="31.5" style="51" customWidth="1"/>
    <col min="3" max="3" width="18.5" style="52" customWidth="1"/>
    <col min="4" max="4" width="11.5" style="53" customWidth="1"/>
    <col min="5" max="5" width="17" style="100" customWidth="1"/>
    <col min="6" max="6" width="11.5" style="54" customWidth="1"/>
    <col min="7" max="7" width="16.83203125" style="111" customWidth="1"/>
    <col min="8" max="8" width="4.5" style="55" customWidth="1"/>
    <col min="9" max="9" width="18.5" style="52" hidden="1" customWidth="1"/>
    <col min="10" max="10" width="11.5" style="53" hidden="1" customWidth="1"/>
    <col min="11" max="11" width="17" style="100" hidden="1" customWidth="1"/>
    <col min="12" max="12" width="11.5" style="54" hidden="1" customWidth="1"/>
    <col min="13" max="13" width="16.83203125" style="111" hidden="1" customWidth="1"/>
    <col min="14" max="14" width="4.5" style="55" hidden="1" customWidth="1"/>
    <col min="15" max="15" width="16.83203125" style="111" customWidth="1"/>
    <col min="16" max="16" width="4.5" style="55" customWidth="1"/>
    <col min="17" max="18" width="16.83203125" style="111" customWidth="1"/>
    <col min="19" max="19" width="3.5" style="55" customWidth="1"/>
    <col min="20" max="44" width="15.5" style="51" customWidth="1"/>
    <col min="45" max="45" width="14.1640625" style="56" customWidth="1"/>
    <col min="46" max="46" width="4" style="56" customWidth="1"/>
    <col min="47" max="16384" width="8.6640625" style="57"/>
  </cols>
  <sheetData>
    <row r="1" spans="1:46">
      <c r="A1" s="50" t="s">
        <v>48</v>
      </c>
    </row>
    <row r="2" spans="1:46">
      <c r="C2" s="376" t="s">
        <v>49</v>
      </c>
      <c r="D2" s="376"/>
      <c r="E2" s="376"/>
      <c r="F2" s="376"/>
      <c r="G2" s="376"/>
      <c r="I2" s="376" t="s">
        <v>50</v>
      </c>
      <c r="J2" s="376"/>
      <c r="K2" s="376"/>
      <c r="L2" s="376"/>
      <c r="M2" s="376"/>
      <c r="O2" s="301"/>
    </row>
    <row r="3" spans="1:46" ht="34">
      <c r="A3" s="58" t="s">
        <v>51</v>
      </c>
      <c r="B3" s="59" t="s">
        <v>52</v>
      </c>
      <c r="C3" s="58" t="s">
        <v>53</v>
      </c>
      <c r="D3" s="60"/>
      <c r="E3" s="101" t="s">
        <v>54</v>
      </c>
      <c r="F3" s="58" t="s">
        <v>55</v>
      </c>
      <c r="G3" s="101" t="s">
        <v>56</v>
      </c>
      <c r="I3" s="58" t="s">
        <v>53</v>
      </c>
      <c r="J3" s="60"/>
      <c r="K3" s="101" t="s">
        <v>54</v>
      </c>
      <c r="L3" s="58" t="s">
        <v>55</v>
      </c>
      <c r="M3" s="101" t="s">
        <v>56</v>
      </c>
      <c r="O3" s="101" t="s">
        <v>57</v>
      </c>
      <c r="Q3" s="101" t="s">
        <v>58</v>
      </c>
      <c r="R3" s="101" t="s">
        <v>59</v>
      </c>
      <c r="T3" s="58" t="s">
        <v>60</v>
      </c>
      <c r="U3" s="58" t="s">
        <v>61</v>
      </c>
      <c r="V3" s="58" t="s">
        <v>62</v>
      </c>
      <c r="W3" s="58" t="s">
        <v>63</v>
      </c>
      <c r="X3" s="58" t="s">
        <v>64</v>
      </c>
      <c r="Y3" s="58" t="s">
        <v>65</v>
      </c>
      <c r="Z3" s="58" t="s">
        <v>66</v>
      </c>
      <c r="AA3" s="58" t="s">
        <v>67</v>
      </c>
      <c r="AB3" s="58" t="s">
        <v>68</v>
      </c>
      <c r="AC3" s="58" t="s">
        <v>69</v>
      </c>
      <c r="AD3" s="58" t="s">
        <v>70</v>
      </c>
      <c r="AE3" s="58" t="s">
        <v>71</v>
      </c>
      <c r="AF3" s="58" t="s">
        <v>72</v>
      </c>
      <c r="AG3" s="58" t="s">
        <v>73</v>
      </c>
      <c r="AH3" s="58" t="s">
        <v>74</v>
      </c>
      <c r="AI3" s="58" t="s">
        <v>75</v>
      </c>
      <c r="AJ3" s="58" t="s">
        <v>76</v>
      </c>
      <c r="AK3" s="58" t="s">
        <v>77</v>
      </c>
      <c r="AL3" s="58" t="s">
        <v>78</v>
      </c>
      <c r="AM3" s="58" t="s">
        <v>79</v>
      </c>
      <c r="AN3" s="58" t="s">
        <v>80</v>
      </c>
      <c r="AO3" s="58" t="s">
        <v>81</v>
      </c>
      <c r="AP3" s="58" t="s">
        <v>82</v>
      </c>
      <c r="AQ3" s="58" t="s">
        <v>83</v>
      </c>
      <c r="AR3" s="58"/>
    </row>
    <row r="5" spans="1:46" s="126" customFormat="1">
      <c r="A5" s="121" t="s">
        <v>8</v>
      </c>
      <c r="B5" s="122" t="s">
        <v>84</v>
      </c>
      <c r="C5" s="102"/>
      <c r="D5" s="123"/>
      <c r="E5" s="102"/>
      <c r="F5" s="103"/>
      <c r="G5" s="111"/>
      <c r="H5" s="124"/>
      <c r="I5" s="102"/>
      <c r="J5" s="123"/>
      <c r="K5" s="102"/>
      <c r="L5" s="103"/>
      <c r="M5" s="111"/>
      <c r="N5" s="124"/>
      <c r="O5" s="111"/>
      <c r="P5" s="124"/>
      <c r="Q5" s="111"/>
      <c r="R5" s="111"/>
      <c r="S5" s="124"/>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25"/>
      <c r="AT5" s="125"/>
    </row>
    <row r="6" spans="1:46" s="129" customFormat="1">
      <c r="A6" s="103"/>
      <c r="B6" s="112"/>
      <c r="C6" s="103"/>
      <c r="D6" s="123"/>
      <c r="E6" s="103"/>
      <c r="F6" s="103"/>
      <c r="G6" s="112"/>
      <c r="H6" s="127"/>
      <c r="I6" s="103"/>
      <c r="J6" s="123"/>
      <c r="K6" s="103"/>
      <c r="L6" s="103"/>
      <c r="M6" s="112"/>
      <c r="N6" s="127"/>
      <c r="O6" s="112"/>
      <c r="P6" s="127"/>
      <c r="Q6" s="112"/>
      <c r="R6" s="112"/>
      <c r="S6" s="127"/>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28"/>
      <c r="AT6" s="128"/>
    </row>
    <row r="7" spans="1:46" s="126" customFormat="1">
      <c r="A7" s="104" t="s">
        <v>85</v>
      </c>
      <c r="B7" s="113" t="s">
        <v>86</v>
      </c>
      <c r="C7" s="104" t="s">
        <v>87</v>
      </c>
      <c r="D7" s="130" t="s">
        <v>88</v>
      </c>
      <c r="E7" s="104" t="s">
        <v>89</v>
      </c>
      <c r="F7" s="104" t="s">
        <v>90</v>
      </c>
      <c r="G7" s="113" t="s">
        <v>56</v>
      </c>
      <c r="H7" s="124"/>
      <c r="I7" s="104" t="s">
        <v>87</v>
      </c>
      <c r="J7" s="130" t="s">
        <v>88</v>
      </c>
      <c r="K7" s="104" t="s">
        <v>89</v>
      </c>
      <c r="L7" s="104" t="s">
        <v>90</v>
      </c>
      <c r="M7" s="113" t="s">
        <v>56</v>
      </c>
      <c r="N7" s="124"/>
      <c r="O7" s="113"/>
      <c r="P7" s="124"/>
      <c r="Q7" s="113"/>
      <c r="R7" s="113"/>
      <c r="S7" s="124"/>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25"/>
      <c r="AT7" s="125"/>
    </row>
    <row r="8" spans="1:46" s="62" customFormat="1">
      <c r="A8" s="63"/>
      <c r="B8" s="64"/>
      <c r="C8" s="65"/>
      <c r="D8" s="66"/>
      <c r="E8" s="105">
        <f>ROUND(C8*D8,2)</f>
        <v>0</v>
      </c>
      <c r="F8" s="68"/>
      <c r="G8" s="105">
        <f>ROUND(E8*F8,2)</f>
        <v>0</v>
      </c>
      <c r="H8" s="69"/>
      <c r="I8" s="65"/>
      <c r="J8" s="66"/>
      <c r="K8" s="105">
        <f>ROUND(I8*J8,2)</f>
        <v>0</v>
      </c>
      <c r="L8" s="68"/>
      <c r="M8" s="105">
        <f>ROUND(K8*L8,2)</f>
        <v>0</v>
      </c>
      <c r="N8" s="69"/>
      <c r="O8" s="105">
        <f t="shared" ref="O8:O16" si="0">M8-G8</f>
        <v>0</v>
      </c>
      <c r="P8" s="69"/>
      <c r="Q8" s="105">
        <f>SUM(T8:AR8)</f>
        <v>0</v>
      </c>
      <c r="R8" s="105">
        <f t="shared" ref="R8:R16" si="1">G8-Q8</f>
        <v>0</v>
      </c>
      <c r="S8" s="69"/>
      <c r="T8" s="70"/>
      <c r="U8" s="70"/>
      <c r="V8" s="70"/>
      <c r="W8" s="70"/>
      <c r="X8" s="70"/>
      <c r="Y8" s="70"/>
      <c r="Z8" s="70"/>
      <c r="AA8" s="70"/>
      <c r="AB8" s="70"/>
      <c r="AC8" s="70"/>
      <c r="AD8" s="70"/>
      <c r="AE8" s="70"/>
      <c r="AF8" s="70"/>
      <c r="AG8" s="70"/>
      <c r="AH8" s="70"/>
      <c r="AI8" s="70"/>
      <c r="AJ8" s="70"/>
      <c r="AK8" s="70"/>
      <c r="AL8" s="70"/>
      <c r="AM8" s="70"/>
      <c r="AN8" s="70"/>
      <c r="AO8" s="70"/>
      <c r="AP8" s="70"/>
      <c r="AQ8" s="70"/>
      <c r="AR8" s="70"/>
      <c r="AS8" s="61"/>
      <c r="AT8" s="61"/>
    </row>
    <row r="9" spans="1:46" s="62" customFormat="1">
      <c r="A9" s="63"/>
      <c r="B9" s="64"/>
      <c r="C9" s="65"/>
      <c r="D9" s="66"/>
      <c r="E9" s="105">
        <f t="shared" ref="E9:E12" si="2">ROUND(C9*D9,2)</f>
        <v>0</v>
      </c>
      <c r="F9" s="68"/>
      <c r="G9" s="105">
        <f t="shared" ref="G9:G12" si="3">ROUND(E9*F9,2)</f>
        <v>0</v>
      </c>
      <c r="H9" s="69"/>
      <c r="I9" s="65"/>
      <c r="J9" s="66"/>
      <c r="K9" s="105">
        <f t="shared" ref="K9:K15" si="4">ROUND(I9*J9,2)</f>
        <v>0</v>
      </c>
      <c r="L9" s="68"/>
      <c r="M9" s="105">
        <f t="shared" ref="M9:M15" si="5">ROUND(K9*L9,2)</f>
        <v>0</v>
      </c>
      <c r="N9" s="69"/>
      <c r="O9" s="105">
        <f t="shared" si="0"/>
        <v>0</v>
      </c>
      <c r="P9" s="69"/>
      <c r="Q9" s="105">
        <f t="shared" ref="Q9:Q12" si="6">SUM(T9:AR9)</f>
        <v>0</v>
      </c>
      <c r="R9" s="105">
        <f t="shared" si="1"/>
        <v>0</v>
      </c>
      <c r="S9" s="69"/>
      <c r="T9" s="70"/>
      <c r="U9" s="70"/>
      <c r="V9" s="70"/>
      <c r="W9" s="70"/>
      <c r="X9" s="70"/>
      <c r="Y9" s="70"/>
      <c r="Z9" s="70"/>
      <c r="AA9" s="70"/>
      <c r="AB9" s="70"/>
      <c r="AC9" s="70"/>
      <c r="AD9" s="70"/>
      <c r="AE9" s="70"/>
      <c r="AF9" s="70"/>
      <c r="AG9" s="70"/>
      <c r="AH9" s="70"/>
      <c r="AI9" s="70"/>
      <c r="AJ9" s="70"/>
      <c r="AK9" s="70"/>
      <c r="AL9" s="70"/>
      <c r="AM9" s="70"/>
      <c r="AN9" s="70"/>
      <c r="AO9" s="70"/>
      <c r="AP9" s="70"/>
      <c r="AQ9" s="70"/>
      <c r="AR9" s="70"/>
      <c r="AS9" s="61"/>
      <c r="AT9" s="61"/>
    </row>
    <row r="10" spans="1:46" s="62" customFormat="1">
      <c r="A10" s="63"/>
      <c r="B10" s="64"/>
      <c r="C10" s="65"/>
      <c r="D10" s="66"/>
      <c r="E10" s="105">
        <f t="shared" si="2"/>
        <v>0</v>
      </c>
      <c r="F10" s="68"/>
      <c r="G10" s="105">
        <f t="shared" si="3"/>
        <v>0</v>
      </c>
      <c r="H10" s="69"/>
      <c r="I10" s="65"/>
      <c r="J10" s="66"/>
      <c r="K10" s="105">
        <f t="shared" si="4"/>
        <v>0</v>
      </c>
      <c r="L10" s="68"/>
      <c r="M10" s="105">
        <f t="shared" si="5"/>
        <v>0</v>
      </c>
      <c r="N10" s="69"/>
      <c r="O10" s="105">
        <f t="shared" si="0"/>
        <v>0</v>
      </c>
      <c r="P10" s="69"/>
      <c r="Q10" s="105">
        <f t="shared" si="6"/>
        <v>0</v>
      </c>
      <c r="R10" s="105">
        <f t="shared" si="1"/>
        <v>0</v>
      </c>
      <c r="S10" s="69"/>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61"/>
      <c r="AT10" s="61"/>
    </row>
    <row r="11" spans="1:46" s="62" customFormat="1">
      <c r="A11" s="63"/>
      <c r="B11" s="64"/>
      <c r="C11" s="65"/>
      <c r="D11" s="66"/>
      <c r="E11" s="105">
        <f t="shared" si="2"/>
        <v>0</v>
      </c>
      <c r="F11" s="68"/>
      <c r="G11" s="105">
        <f t="shared" si="3"/>
        <v>0</v>
      </c>
      <c r="H11" s="69"/>
      <c r="I11" s="65"/>
      <c r="J11" s="66"/>
      <c r="K11" s="105">
        <f t="shared" si="4"/>
        <v>0</v>
      </c>
      <c r="L11" s="68"/>
      <c r="M11" s="105">
        <f t="shared" si="5"/>
        <v>0</v>
      </c>
      <c r="N11" s="69"/>
      <c r="O11" s="105">
        <f t="shared" si="0"/>
        <v>0</v>
      </c>
      <c r="P11" s="69"/>
      <c r="Q11" s="105">
        <f t="shared" si="6"/>
        <v>0</v>
      </c>
      <c r="R11" s="105">
        <f t="shared" si="1"/>
        <v>0</v>
      </c>
      <c r="S11" s="69"/>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61"/>
      <c r="AT11" s="61"/>
    </row>
    <row r="12" spans="1:46" s="62" customFormat="1">
      <c r="A12" s="63"/>
      <c r="B12" s="64"/>
      <c r="C12" s="65"/>
      <c r="D12" s="66"/>
      <c r="E12" s="105">
        <f t="shared" si="2"/>
        <v>0</v>
      </c>
      <c r="F12" s="68"/>
      <c r="G12" s="105">
        <f t="shared" si="3"/>
        <v>0</v>
      </c>
      <c r="H12" s="69"/>
      <c r="I12" s="65"/>
      <c r="J12" s="66"/>
      <c r="K12" s="105">
        <f t="shared" si="4"/>
        <v>0</v>
      </c>
      <c r="L12" s="68"/>
      <c r="M12" s="105">
        <f t="shared" si="5"/>
        <v>0</v>
      </c>
      <c r="N12" s="69"/>
      <c r="O12" s="105">
        <f t="shared" si="0"/>
        <v>0</v>
      </c>
      <c r="P12" s="69"/>
      <c r="Q12" s="105">
        <f t="shared" si="6"/>
        <v>0</v>
      </c>
      <c r="R12" s="105">
        <f t="shared" si="1"/>
        <v>0</v>
      </c>
      <c r="S12" s="69"/>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61"/>
      <c r="AT12" s="61"/>
    </row>
    <row r="13" spans="1:46" s="62" customFormat="1">
      <c r="A13" s="63"/>
      <c r="B13" s="64"/>
      <c r="C13" s="65"/>
      <c r="D13" s="66"/>
      <c r="E13" s="105">
        <f t="shared" ref="E13:E15" si="7">ROUND(C13*D13,2)</f>
        <v>0</v>
      </c>
      <c r="F13" s="68"/>
      <c r="G13" s="105">
        <f t="shared" ref="G13:G15" si="8">ROUND(E13*F13,2)</f>
        <v>0</v>
      </c>
      <c r="H13" s="69"/>
      <c r="I13" s="65"/>
      <c r="J13" s="66"/>
      <c r="K13" s="105">
        <f t="shared" si="4"/>
        <v>0</v>
      </c>
      <c r="L13" s="68"/>
      <c r="M13" s="105">
        <f t="shared" si="5"/>
        <v>0</v>
      </c>
      <c r="N13" s="69"/>
      <c r="O13" s="105">
        <f t="shared" si="0"/>
        <v>0</v>
      </c>
      <c r="P13" s="69"/>
      <c r="Q13" s="105">
        <f t="shared" ref="Q13:Q15" si="9">SUM(T13:AR13)</f>
        <v>0</v>
      </c>
      <c r="R13" s="105">
        <f t="shared" si="1"/>
        <v>0</v>
      </c>
      <c r="S13" s="69"/>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61"/>
      <c r="AT13" s="61"/>
    </row>
    <row r="14" spans="1:46" s="62" customFormat="1">
      <c r="A14" s="63"/>
      <c r="B14" s="64"/>
      <c r="C14" s="65"/>
      <c r="D14" s="66"/>
      <c r="E14" s="105">
        <f t="shared" si="7"/>
        <v>0</v>
      </c>
      <c r="F14" s="68"/>
      <c r="G14" s="105">
        <f t="shared" si="8"/>
        <v>0</v>
      </c>
      <c r="H14" s="69"/>
      <c r="I14" s="65"/>
      <c r="J14" s="66"/>
      <c r="K14" s="105">
        <f t="shared" si="4"/>
        <v>0</v>
      </c>
      <c r="L14" s="68"/>
      <c r="M14" s="105">
        <f t="shared" si="5"/>
        <v>0</v>
      </c>
      <c r="N14" s="69"/>
      <c r="O14" s="105">
        <f t="shared" si="0"/>
        <v>0</v>
      </c>
      <c r="P14" s="69"/>
      <c r="Q14" s="105">
        <f t="shared" si="9"/>
        <v>0</v>
      </c>
      <c r="R14" s="105">
        <f t="shared" si="1"/>
        <v>0</v>
      </c>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61"/>
      <c r="AT14" s="61"/>
    </row>
    <row r="15" spans="1:46" s="62" customFormat="1" ht="17" thickBot="1">
      <c r="A15" s="71"/>
      <c r="B15" s="72"/>
      <c r="C15" s="73"/>
      <c r="D15" s="74"/>
      <c r="E15" s="106">
        <f t="shared" si="7"/>
        <v>0</v>
      </c>
      <c r="F15" s="76"/>
      <c r="G15" s="106">
        <f t="shared" si="8"/>
        <v>0</v>
      </c>
      <c r="H15" s="69"/>
      <c r="I15" s="73"/>
      <c r="J15" s="74"/>
      <c r="K15" s="106">
        <f t="shared" si="4"/>
        <v>0</v>
      </c>
      <c r="L15" s="76"/>
      <c r="M15" s="106">
        <f t="shared" si="5"/>
        <v>0</v>
      </c>
      <c r="N15" s="69"/>
      <c r="O15" s="106">
        <f t="shared" si="0"/>
        <v>0</v>
      </c>
      <c r="P15" s="69"/>
      <c r="Q15" s="106">
        <f t="shared" si="9"/>
        <v>0</v>
      </c>
      <c r="R15" s="106">
        <f t="shared" si="1"/>
        <v>0</v>
      </c>
      <c r="S15" s="69"/>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61"/>
      <c r="AT15" s="61"/>
    </row>
    <row r="16" spans="1:46" s="136" customFormat="1" ht="18" thickTop="1" thickBot="1">
      <c r="A16" s="131" t="s">
        <v>91</v>
      </c>
      <c r="B16" s="117"/>
      <c r="C16" s="100"/>
      <c r="D16" s="132"/>
      <c r="E16" s="107">
        <f>SUM(E8:E15)</f>
        <v>0</v>
      </c>
      <c r="F16" s="133"/>
      <c r="G16" s="114">
        <f>SUM(G8:G15)</f>
        <v>0</v>
      </c>
      <c r="H16" s="134"/>
      <c r="I16" s="100"/>
      <c r="J16" s="132"/>
      <c r="K16" s="107">
        <f>SUM(K8:K15)</f>
        <v>0</v>
      </c>
      <c r="L16" s="133"/>
      <c r="M16" s="114">
        <f>SUM(M8:M15)</f>
        <v>0</v>
      </c>
      <c r="N16" s="134"/>
      <c r="O16" s="114">
        <f t="shared" si="0"/>
        <v>0</v>
      </c>
      <c r="P16" s="134"/>
      <c r="Q16" s="114">
        <f>SUM(T16:AR16)</f>
        <v>0</v>
      </c>
      <c r="R16" s="114">
        <f t="shared" si="1"/>
        <v>0</v>
      </c>
      <c r="S16" s="134"/>
      <c r="T16" s="114">
        <f>SUM(T8:T15)</f>
        <v>0</v>
      </c>
      <c r="U16" s="114">
        <f t="shared" ref="U16:AN16" si="10">SUM(U8:U15)</f>
        <v>0</v>
      </c>
      <c r="V16" s="114">
        <f t="shared" si="10"/>
        <v>0</v>
      </c>
      <c r="W16" s="114">
        <f t="shared" si="10"/>
        <v>0</v>
      </c>
      <c r="X16" s="114">
        <f t="shared" si="10"/>
        <v>0</v>
      </c>
      <c r="Y16" s="114">
        <f t="shared" si="10"/>
        <v>0</v>
      </c>
      <c r="Z16" s="114">
        <f t="shared" si="10"/>
        <v>0</v>
      </c>
      <c r="AA16" s="114">
        <f t="shared" si="10"/>
        <v>0</v>
      </c>
      <c r="AB16" s="114">
        <f t="shared" si="10"/>
        <v>0</v>
      </c>
      <c r="AC16" s="114">
        <f t="shared" si="10"/>
        <v>0</v>
      </c>
      <c r="AD16" s="114">
        <f t="shared" si="10"/>
        <v>0</v>
      </c>
      <c r="AE16" s="114">
        <f t="shared" si="10"/>
        <v>0</v>
      </c>
      <c r="AF16" s="114">
        <f t="shared" si="10"/>
        <v>0</v>
      </c>
      <c r="AG16" s="114">
        <f t="shared" si="10"/>
        <v>0</v>
      </c>
      <c r="AH16" s="114">
        <f t="shared" si="10"/>
        <v>0</v>
      </c>
      <c r="AI16" s="114">
        <f t="shared" si="10"/>
        <v>0</v>
      </c>
      <c r="AJ16" s="114">
        <f t="shared" si="10"/>
        <v>0</v>
      </c>
      <c r="AK16" s="114">
        <f t="shared" si="10"/>
        <v>0</v>
      </c>
      <c r="AL16" s="114">
        <f t="shared" si="10"/>
        <v>0</v>
      </c>
      <c r="AM16" s="114">
        <f t="shared" si="10"/>
        <v>0</v>
      </c>
      <c r="AN16" s="114">
        <f t="shared" si="10"/>
        <v>0</v>
      </c>
      <c r="AO16" s="114">
        <f t="shared" ref="AO16" si="11">SUM(AO8:AO15)</f>
        <v>0</v>
      </c>
      <c r="AP16" s="114">
        <f t="shared" ref="AP16" si="12">SUM(AP8:AP15)</f>
        <v>0</v>
      </c>
      <c r="AQ16" s="114">
        <f t="shared" ref="AQ16:AR16" si="13">SUM(AQ8:AQ15)</f>
        <v>0</v>
      </c>
      <c r="AR16" s="114">
        <f t="shared" si="13"/>
        <v>0</v>
      </c>
      <c r="AS16" s="135"/>
      <c r="AT16" s="135"/>
    </row>
    <row r="17" spans="1:46" s="136" customFormat="1">
      <c r="A17" s="131"/>
      <c r="B17" s="117"/>
      <c r="C17" s="100"/>
      <c r="D17" s="132"/>
      <c r="E17" s="107"/>
      <c r="F17" s="137"/>
      <c r="G17" s="107"/>
      <c r="H17" s="134"/>
      <c r="I17" s="100"/>
      <c r="J17" s="132"/>
      <c r="K17" s="107"/>
      <c r="L17" s="137"/>
      <c r="M17" s="107"/>
      <c r="N17" s="134"/>
      <c r="O17" s="107"/>
      <c r="P17" s="134"/>
      <c r="Q17" s="107"/>
      <c r="R17" s="107"/>
      <c r="S17" s="134"/>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35"/>
      <c r="AT17" s="135"/>
    </row>
    <row r="18" spans="1:46" s="136" customFormat="1">
      <c r="A18" s="138" t="s">
        <v>92</v>
      </c>
      <c r="B18" s="139"/>
      <c r="C18" s="104" t="s">
        <v>87</v>
      </c>
      <c r="D18" s="130" t="s">
        <v>93</v>
      </c>
      <c r="E18" s="104" t="s">
        <v>89</v>
      </c>
      <c r="F18" s="104" t="s">
        <v>90</v>
      </c>
      <c r="G18" s="113" t="s">
        <v>56</v>
      </c>
      <c r="H18" s="134"/>
      <c r="I18" s="104" t="s">
        <v>87</v>
      </c>
      <c r="J18" s="130" t="s">
        <v>93</v>
      </c>
      <c r="K18" s="104" t="s">
        <v>89</v>
      </c>
      <c r="L18" s="104" t="s">
        <v>90</v>
      </c>
      <c r="M18" s="113" t="s">
        <v>56</v>
      </c>
      <c r="N18" s="134"/>
      <c r="O18" s="113"/>
      <c r="P18" s="134"/>
      <c r="Q18" s="107"/>
      <c r="R18" s="107"/>
      <c r="S18" s="134"/>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35"/>
      <c r="AT18" s="135"/>
    </row>
    <row r="19" spans="1:46">
      <c r="A19" s="166">
        <f>A8</f>
        <v>0</v>
      </c>
      <c r="B19" s="166">
        <f>B8</f>
        <v>0</v>
      </c>
      <c r="C19" s="171">
        <f>C8</f>
        <v>0</v>
      </c>
      <c r="D19" s="66"/>
      <c r="E19" s="105">
        <f>ROUND(C19*D19*D8,2)</f>
        <v>0</v>
      </c>
      <c r="F19" s="68">
        <f>F8</f>
        <v>0</v>
      </c>
      <c r="G19" s="105">
        <f>ROUND(E19*F19,2)</f>
        <v>0</v>
      </c>
      <c r="H19" s="77"/>
      <c r="I19" s="171">
        <f>I8</f>
        <v>0</v>
      </c>
      <c r="J19" s="66"/>
      <c r="K19" s="105">
        <f>ROUND(I19*J19*J8,2)</f>
        <v>0</v>
      </c>
      <c r="L19" s="68">
        <f>L8</f>
        <v>0</v>
      </c>
      <c r="M19" s="105">
        <f>ROUND(K19*L19,2)</f>
        <v>0</v>
      </c>
      <c r="N19" s="77"/>
      <c r="O19" s="105">
        <f t="shared" ref="O19:O27" si="14">M19-G19</f>
        <v>0</v>
      </c>
      <c r="P19" s="77"/>
      <c r="Q19" s="105">
        <f t="shared" ref="Q19:Q26" si="15">SUM(T19:AR19)</f>
        <v>0</v>
      </c>
      <c r="R19" s="105">
        <f t="shared" ref="R19:R27" si="16">G19-Q19</f>
        <v>0</v>
      </c>
      <c r="S19" s="77"/>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row>
    <row r="20" spans="1:46">
      <c r="A20" s="166">
        <f t="shared" ref="A20:C20" si="17">A9</f>
        <v>0</v>
      </c>
      <c r="B20" s="166">
        <f t="shared" si="17"/>
        <v>0</v>
      </c>
      <c r="C20" s="171">
        <f t="shared" si="17"/>
        <v>0</v>
      </c>
      <c r="D20" s="66"/>
      <c r="E20" s="105">
        <f t="shared" ref="E20:E24" si="18">ROUND(C20*D20*D9,2)</f>
        <v>0</v>
      </c>
      <c r="F20" s="68">
        <f t="shared" ref="F20:F24" si="19">F9</f>
        <v>0</v>
      </c>
      <c r="G20" s="105">
        <f t="shared" ref="G20:G24" si="20">ROUND(E20*F20,2)</f>
        <v>0</v>
      </c>
      <c r="H20" s="77"/>
      <c r="I20" s="171">
        <f t="shared" ref="I20" si="21">I9</f>
        <v>0</v>
      </c>
      <c r="J20" s="66"/>
      <c r="K20" s="105">
        <f t="shared" ref="K20:K24" si="22">ROUND(I20*J20*J9,2)</f>
        <v>0</v>
      </c>
      <c r="L20" s="68">
        <f t="shared" ref="L20:L24" si="23">L9</f>
        <v>0</v>
      </c>
      <c r="M20" s="105">
        <f t="shared" ref="M20:M26" si="24">ROUND(K20*L20,2)</f>
        <v>0</v>
      </c>
      <c r="N20" s="77"/>
      <c r="O20" s="105">
        <f t="shared" si="14"/>
        <v>0</v>
      </c>
      <c r="P20" s="77"/>
      <c r="Q20" s="105">
        <f t="shared" ref="Q20:Q24" si="25">SUM(T20:AR20)</f>
        <v>0</v>
      </c>
      <c r="R20" s="105">
        <f t="shared" si="16"/>
        <v>0</v>
      </c>
      <c r="S20" s="77"/>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6">
      <c r="A21" s="166">
        <f t="shared" ref="A21:C21" si="26">A10</f>
        <v>0</v>
      </c>
      <c r="B21" s="166">
        <f t="shared" si="26"/>
        <v>0</v>
      </c>
      <c r="C21" s="171">
        <f t="shared" si="26"/>
        <v>0</v>
      </c>
      <c r="D21" s="66"/>
      <c r="E21" s="105">
        <f t="shared" si="18"/>
        <v>0</v>
      </c>
      <c r="F21" s="68">
        <f t="shared" si="19"/>
        <v>0</v>
      </c>
      <c r="G21" s="105">
        <f t="shared" si="20"/>
        <v>0</v>
      </c>
      <c r="H21" s="77"/>
      <c r="I21" s="171">
        <f t="shared" ref="I21" si="27">I10</f>
        <v>0</v>
      </c>
      <c r="J21" s="66"/>
      <c r="K21" s="105">
        <f t="shared" si="22"/>
        <v>0</v>
      </c>
      <c r="L21" s="68">
        <f t="shared" si="23"/>
        <v>0</v>
      </c>
      <c r="M21" s="105">
        <f t="shared" si="24"/>
        <v>0</v>
      </c>
      <c r="N21" s="77"/>
      <c r="O21" s="105">
        <f t="shared" si="14"/>
        <v>0</v>
      </c>
      <c r="P21" s="77"/>
      <c r="Q21" s="105">
        <f t="shared" si="25"/>
        <v>0</v>
      </c>
      <c r="R21" s="105">
        <f t="shared" si="16"/>
        <v>0</v>
      </c>
      <c r="S21" s="77"/>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row>
    <row r="22" spans="1:46">
      <c r="A22" s="166">
        <f t="shared" ref="A22:C22" si="28">A11</f>
        <v>0</v>
      </c>
      <c r="B22" s="166">
        <f t="shared" si="28"/>
        <v>0</v>
      </c>
      <c r="C22" s="171">
        <f t="shared" si="28"/>
        <v>0</v>
      </c>
      <c r="D22" s="66"/>
      <c r="E22" s="105">
        <f t="shared" si="18"/>
        <v>0</v>
      </c>
      <c r="F22" s="68">
        <f t="shared" si="19"/>
        <v>0</v>
      </c>
      <c r="G22" s="105">
        <f t="shared" si="20"/>
        <v>0</v>
      </c>
      <c r="H22" s="77"/>
      <c r="I22" s="171">
        <f t="shared" ref="I22" si="29">I11</f>
        <v>0</v>
      </c>
      <c r="J22" s="66"/>
      <c r="K22" s="105">
        <f t="shared" si="22"/>
        <v>0</v>
      </c>
      <c r="L22" s="68">
        <f t="shared" si="23"/>
        <v>0</v>
      </c>
      <c r="M22" s="105">
        <f t="shared" si="24"/>
        <v>0</v>
      </c>
      <c r="N22" s="77"/>
      <c r="O22" s="105">
        <f t="shared" si="14"/>
        <v>0</v>
      </c>
      <c r="P22" s="77"/>
      <c r="Q22" s="105">
        <f t="shared" si="25"/>
        <v>0</v>
      </c>
      <c r="R22" s="105">
        <f t="shared" si="16"/>
        <v>0</v>
      </c>
      <c r="S22" s="77"/>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row>
    <row r="23" spans="1:46">
      <c r="A23" s="166">
        <f t="shared" ref="A23:C23" si="30">A12</f>
        <v>0</v>
      </c>
      <c r="B23" s="166">
        <f t="shared" si="30"/>
        <v>0</v>
      </c>
      <c r="C23" s="171">
        <f t="shared" si="30"/>
        <v>0</v>
      </c>
      <c r="D23" s="66"/>
      <c r="E23" s="105">
        <f t="shared" si="18"/>
        <v>0</v>
      </c>
      <c r="F23" s="68">
        <f t="shared" si="19"/>
        <v>0</v>
      </c>
      <c r="G23" s="105">
        <f t="shared" si="20"/>
        <v>0</v>
      </c>
      <c r="H23" s="77"/>
      <c r="I23" s="171">
        <f t="shared" ref="I23" si="31">I12</f>
        <v>0</v>
      </c>
      <c r="J23" s="66"/>
      <c r="K23" s="105">
        <f t="shared" si="22"/>
        <v>0</v>
      </c>
      <c r="L23" s="68">
        <f t="shared" si="23"/>
        <v>0</v>
      </c>
      <c r="M23" s="105">
        <f t="shared" si="24"/>
        <v>0</v>
      </c>
      <c r="N23" s="77"/>
      <c r="O23" s="105">
        <f t="shared" si="14"/>
        <v>0</v>
      </c>
      <c r="P23" s="77"/>
      <c r="Q23" s="105">
        <f t="shared" si="25"/>
        <v>0</v>
      </c>
      <c r="R23" s="105">
        <f t="shared" si="16"/>
        <v>0</v>
      </c>
      <c r="S23" s="77"/>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row>
    <row r="24" spans="1:46">
      <c r="A24" s="166">
        <f t="shared" ref="A24:C24" si="32">A13</f>
        <v>0</v>
      </c>
      <c r="B24" s="166">
        <f t="shared" si="32"/>
        <v>0</v>
      </c>
      <c r="C24" s="171">
        <f t="shared" si="32"/>
        <v>0</v>
      </c>
      <c r="D24" s="66"/>
      <c r="E24" s="105">
        <f t="shared" si="18"/>
        <v>0</v>
      </c>
      <c r="F24" s="68">
        <f t="shared" si="19"/>
        <v>0</v>
      </c>
      <c r="G24" s="105">
        <f t="shared" si="20"/>
        <v>0</v>
      </c>
      <c r="H24" s="77"/>
      <c r="I24" s="171">
        <f t="shared" ref="I24" si="33">I13</f>
        <v>0</v>
      </c>
      <c r="J24" s="66"/>
      <c r="K24" s="105">
        <f t="shared" si="22"/>
        <v>0</v>
      </c>
      <c r="L24" s="68">
        <f t="shared" si="23"/>
        <v>0</v>
      </c>
      <c r="M24" s="105">
        <f t="shared" si="24"/>
        <v>0</v>
      </c>
      <c r="N24" s="77"/>
      <c r="O24" s="105">
        <f t="shared" si="14"/>
        <v>0</v>
      </c>
      <c r="P24" s="77"/>
      <c r="Q24" s="105">
        <f t="shared" si="25"/>
        <v>0</v>
      </c>
      <c r="R24" s="105">
        <f t="shared" si="16"/>
        <v>0</v>
      </c>
      <c r="S24" s="77"/>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row>
    <row r="25" spans="1:46">
      <c r="A25" s="166">
        <f t="shared" ref="A25:C26" si="34">A14</f>
        <v>0</v>
      </c>
      <c r="B25" s="166">
        <f t="shared" si="34"/>
        <v>0</v>
      </c>
      <c r="C25" s="171">
        <f t="shared" si="34"/>
        <v>0</v>
      </c>
      <c r="D25" s="66"/>
      <c r="E25" s="105">
        <f>ROUND(C25*D25*D14,2)</f>
        <v>0</v>
      </c>
      <c r="F25" s="68">
        <f>F14</f>
        <v>0</v>
      </c>
      <c r="G25" s="105">
        <f t="shared" ref="G25:G26" si="35">ROUND(E25*F25,2)</f>
        <v>0</v>
      </c>
      <c r="H25" s="77"/>
      <c r="I25" s="171">
        <f t="shared" ref="I25" si="36">I14</f>
        <v>0</v>
      </c>
      <c r="J25" s="66"/>
      <c r="K25" s="105">
        <f>ROUND(I25*J25*J14,2)</f>
        <v>0</v>
      </c>
      <c r="L25" s="68">
        <f>L14</f>
        <v>0</v>
      </c>
      <c r="M25" s="105">
        <f t="shared" si="24"/>
        <v>0</v>
      </c>
      <c r="N25" s="77"/>
      <c r="O25" s="105">
        <f t="shared" si="14"/>
        <v>0</v>
      </c>
      <c r="P25" s="77"/>
      <c r="Q25" s="105">
        <f t="shared" si="15"/>
        <v>0</v>
      </c>
      <c r="R25" s="105">
        <f t="shared" si="16"/>
        <v>0</v>
      </c>
      <c r="S25" s="77"/>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row>
    <row r="26" spans="1:46" ht="17" thickBot="1">
      <c r="A26" s="167">
        <f t="shared" si="34"/>
        <v>0</v>
      </c>
      <c r="B26" s="167">
        <f t="shared" si="34"/>
        <v>0</v>
      </c>
      <c r="C26" s="170">
        <f t="shared" si="34"/>
        <v>0</v>
      </c>
      <c r="D26" s="74"/>
      <c r="E26" s="106">
        <f>ROUND(C26*D26*D15,2)</f>
        <v>0</v>
      </c>
      <c r="F26" s="76">
        <f>F15</f>
        <v>0</v>
      </c>
      <c r="G26" s="106">
        <f t="shared" si="35"/>
        <v>0</v>
      </c>
      <c r="H26" s="77"/>
      <c r="I26" s="170">
        <f t="shared" ref="I26" si="37">I15</f>
        <v>0</v>
      </c>
      <c r="J26" s="74"/>
      <c r="K26" s="106">
        <f>ROUND(I26*J26*J15,2)</f>
        <v>0</v>
      </c>
      <c r="L26" s="76">
        <f>L15</f>
        <v>0</v>
      </c>
      <c r="M26" s="106">
        <f t="shared" si="24"/>
        <v>0</v>
      </c>
      <c r="N26" s="77"/>
      <c r="O26" s="106">
        <f t="shared" si="14"/>
        <v>0</v>
      </c>
      <c r="P26" s="77"/>
      <c r="Q26" s="106">
        <f t="shared" si="15"/>
        <v>0</v>
      </c>
      <c r="R26" s="106">
        <f t="shared" si="16"/>
        <v>0</v>
      </c>
      <c r="S26" s="77"/>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row>
    <row r="27" spans="1:46" s="147" customFormat="1" ht="18" thickTop="1" thickBot="1">
      <c r="A27" s="140" t="s">
        <v>94</v>
      </c>
      <c r="B27" s="141"/>
      <c r="C27" s="142"/>
      <c r="D27" s="143"/>
      <c r="E27" s="108">
        <f>SUM(E19:E26)</f>
        <v>0</v>
      </c>
      <c r="F27" s="144"/>
      <c r="G27" s="115">
        <f>SUM(G19:G26)</f>
        <v>0</v>
      </c>
      <c r="H27" s="145"/>
      <c r="I27" s="142"/>
      <c r="J27" s="143"/>
      <c r="K27" s="108">
        <f>SUM(K19:K26)</f>
        <v>0</v>
      </c>
      <c r="L27" s="144"/>
      <c r="M27" s="115">
        <f>SUM(M19:M26)</f>
        <v>0</v>
      </c>
      <c r="N27" s="145"/>
      <c r="O27" s="115">
        <f t="shared" si="14"/>
        <v>0</v>
      </c>
      <c r="P27" s="145"/>
      <c r="Q27" s="115">
        <f>SUM(T27:AR27)</f>
        <v>0</v>
      </c>
      <c r="R27" s="115">
        <f t="shared" si="16"/>
        <v>0</v>
      </c>
      <c r="S27" s="145"/>
      <c r="T27" s="115">
        <f>SUM(T19:T26)</f>
        <v>0</v>
      </c>
      <c r="U27" s="115">
        <f t="shared" ref="U27:AN27" si="38">SUM(U19:U26)</f>
        <v>0</v>
      </c>
      <c r="V27" s="115">
        <f t="shared" si="38"/>
        <v>0</v>
      </c>
      <c r="W27" s="115">
        <f t="shared" si="38"/>
        <v>0</v>
      </c>
      <c r="X27" s="115">
        <f t="shared" si="38"/>
        <v>0</v>
      </c>
      <c r="Y27" s="115">
        <f t="shared" si="38"/>
        <v>0</v>
      </c>
      <c r="Z27" s="115">
        <f t="shared" si="38"/>
        <v>0</v>
      </c>
      <c r="AA27" s="115">
        <f t="shared" si="38"/>
        <v>0</v>
      </c>
      <c r="AB27" s="115">
        <f t="shared" si="38"/>
        <v>0</v>
      </c>
      <c r="AC27" s="115">
        <f t="shared" si="38"/>
        <v>0</v>
      </c>
      <c r="AD27" s="115">
        <f t="shared" si="38"/>
        <v>0</v>
      </c>
      <c r="AE27" s="115">
        <f t="shared" si="38"/>
        <v>0</v>
      </c>
      <c r="AF27" s="115">
        <f t="shared" si="38"/>
        <v>0</v>
      </c>
      <c r="AG27" s="115">
        <f t="shared" si="38"/>
        <v>0</v>
      </c>
      <c r="AH27" s="115">
        <f t="shared" si="38"/>
        <v>0</v>
      </c>
      <c r="AI27" s="115">
        <f t="shared" si="38"/>
        <v>0</v>
      </c>
      <c r="AJ27" s="115">
        <f t="shared" si="38"/>
        <v>0</v>
      </c>
      <c r="AK27" s="115">
        <f t="shared" si="38"/>
        <v>0</v>
      </c>
      <c r="AL27" s="115">
        <f t="shared" si="38"/>
        <v>0</v>
      </c>
      <c r="AM27" s="115">
        <f t="shared" si="38"/>
        <v>0</v>
      </c>
      <c r="AN27" s="115">
        <f t="shared" si="38"/>
        <v>0</v>
      </c>
      <c r="AO27" s="115">
        <f t="shared" ref="AO27" si="39">SUM(AO19:AO26)</f>
        <v>0</v>
      </c>
      <c r="AP27" s="115">
        <f t="shared" ref="AP27" si="40">SUM(AP19:AP26)</f>
        <v>0</v>
      </c>
      <c r="AQ27" s="115">
        <f t="shared" ref="AQ27:AR27" si="41">SUM(AQ19:AQ26)</f>
        <v>0</v>
      </c>
      <c r="AR27" s="115">
        <f t="shared" si="41"/>
        <v>0</v>
      </c>
      <c r="AS27" s="146"/>
      <c r="AT27" s="146"/>
    </row>
    <row r="28" spans="1:46" s="136" customFormat="1" ht="17" thickBot="1">
      <c r="A28" s="100"/>
      <c r="B28" s="117"/>
      <c r="C28" s="100"/>
      <c r="D28" s="132"/>
      <c r="E28" s="100"/>
      <c r="F28" s="148"/>
      <c r="G28" s="116"/>
      <c r="H28" s="134"/>
      <c r="I28" s="100"/>
      <c r="J28" s="132"/>
      <c r="K28" s="100"/>
      <c r="L28" s="148"/>
      <c r="M28" s="116"/>
      <c r="N28" s="134"/>
      <c r="O28" s="116"/>
      <c r="P28" s="134"/>
      <c r="Q28" s="116"/>
      <c r="R28" s="116"/>
      <c r="S28" s="134"/>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35"/>
      <c r="AT28" s="135"/>
    </row>
    <row r="29" spans="1:46" s="136" customFormat="1" ht="17" thickBot="1">
      <c r="A29" s="149" t="s">
        <v>95</v>
      </c>
      <c r="B29" s="117"/>
      <c r="C29" s="100"/>
      <c r="D29" s="132"/>
      <c r="E29" s="107">
        <f>E16+E27</f>
        <v>0</v>
      </c>
      <c r="F29" s="137"/>
      <c r="G29" s="115">
        <f>G16+G27</f>
        <v>0</v>
      </c>
      <c r="H29" s="134"/>
      <c r="I29" s="100"/>
      <c r="J29" s="132"/>
      <c r="K29" s="107">
        <f>K16+K27</f>
        <v>0</v>
      </c>
      <c r="L29" s="137"/>
      <c r="M29" s="115">
        <f>M16+M27</f>
        <v>0</v>
      </c>
      <c r="N29" s="134"/>
      <c r="O29" s="115">
        <f>M29-G29</f>
        <v>0</v>
      </c>
      <c r="P29" s="134"/>
      <c r="Q29" s="115">
        <f>SUM(T29:AR29)</f>
        <v>0</v>
      </c>
      <c r="R29" s="115">
        <f>G29-Q29</f>
        <v>0</v>
      </c>
      <c r="S29" s="134"/>
      <c r="T29" s="115">
        <f t="shared" ref="T29:AR29" si="42">T16+T27</f>
        <v>0</v>
      </c>
      <c r="U29" s="115">
        <f t="shared" si="42"/>
        <v>0</v>
      </c>
      <c r="V29" s="115">
        <f t="shared" si="42"/>
        <v>0</v>
      </c>
      <c r="W29" s="115">
        <f t="shared" si="42"/>
        <v>0</v>
      </c>
      <c r="X29" s="115">
        <f t="shared" si="42"/>
        <v>0</v>
      </c>
      <c r="Y29" s="115">
        <f t="shared" si="42"/>
        <v>0</v>
      </c>
      <c r="Z29" s="115">
        <f t="shared" si="42"/>
        <v>0</v>
      </c>
      <c r="AA29" s="115">
        <f t="shared" si="42"/>
        <v>0</v>
      </c>
      <c r="AB29" s="115">
        <f t="shared" si="42"/>
        <v>0</v>
      </c>
      <c r="AC29" s="115">
        <f t="shared" si="42"/>
        <v>0</v>
      </c>
      <c r="AD29" s="115">
        <f t="shared" si="42"/>
        <v>0</v>
      </c>
      <c r="AE29" s="115">
        <f t="shared" si="42"/>
        <v>0</v>
      </c>
      <c r="AF29" s="115">
        <f t="shared" si="42"/>
        <v>0</v>
      </c>
      <c r="AG29" s="115">
        <f t="shared" si="42"/>
        <v>0</v>
      </c>
      <c r="AH29" s="115">
        <f t="shared" si="42"/>
        <v>0</v>
      </c>
      <c r="AI29" s="115">
        <f t="shared" si="42"/>
        <v>0</v>
      </c>
      <c r="AJ29" s="115">
        <f t="shared" si="42"/>
        <v>0</v>
      </c>
      <c r="AK29" s="115">
        <f t="shared" si="42"/>
        <v>0</v>
      </c>
      <c r="AL29" s="115">
        <f t="shared" si="42"/>
        <v>0</v>
      </c>
      <c r="AM29" s="115">
        <f t="shared" si="42"/>
        <v>0</v>
      </c>
      <c r="AN29" s="115">
        <f t="shared" si="42"/>
        <v>0</v>
      </c>
      <c r="AO29" s="115">
        <f t="shared" si="42"/>
        <v>0</v>
      </c>
      <c r="AP29" s="115">
        <f t="shared" si="42"/>
        <v>0</v>
      </c>
      <c r="AQ29" s="115">
        <f t="shared" si="42"/>
        <v>0</v>
      </c>
      <c r="AR29" s="115">
        <f t="shared" si="42"/>
        <v>0</v>
      </c>
      <c r="AS29" s="150"/>
      <c r="AT29" s="150"/>
    </row>
    <row r="30" spans="1:46" s="136" customFormat="1">
      <c r="A30" s="100"/>
      <c r="B30" s="117"/>
      <c r="C30" s="100"/>
      <c r="D30" s="132"/>
      <c r="E30" s="100"/>
      <c r="F30" s="148"/>
      <c r="G30" s="117"/>
      <c r="H30" s="134"/>
      <c r="I30" s="100"/>
      <c r="J30" s="132"/>
      <c r="K30" s="100"/>
      <c r="L30" s="148"/>
      <c r="M30" s="117"/>
      <c r="N30" s="134"/>
      <c r="O30" s="117"/>
      <c r="P30" s="134"/>
      <c r="Q30" s="117"/>
      <c r="R30" s="117"/>
      <c r="S30" s="134"/>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35"/>
      <c r="AT30" s="135"/>
    </row>
    <row r="31" spans="1:46" s="136" customFormat="1">
      <c r="A31" s="121" t="s">
        <v>15</v>
      </c>
      <c r="B31" s="122" t="s">
        <v>96</v>
      </c>
      <c r="C31" s="100"/>
      <c r="D31" s="132"/>
      <c r="E31" s="100"/>
      <c r="F31" s="148"/>
      <c r="G31" s="117"/>
      <c r="H31" s="134"/>
      <c r="I31" s="100"/>
      <c r="J31" s="132"/>
      <c r="K31" s="100"/>
      <c r="L31" s="148"/>
      <c r="M31" s="117"/>
      <c r="N31" s="134"/>
      <c r="O31" s="117"/>
      <c r="P31" s="134"/>
      <c r="Q31" s="117"/>
      <c r="R31" s="117"/>
      <c r="S31" s="134"/>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35"/>
      <c r="AT31" s="135"/>
    </row>
    <row r="32" spans="1:46" s="136" customFormat="1">
      <c r="A32" s="121"/>
      <c r="B32" s="122"/>
      <c r="C32" s="100"/>
      <c r="D32" s="132"/>
      <c r="E32" s="100"/>
      <c r="F32" s="148"/>
      <c r="G32" s="117"/>
      <c r="H32" s="134"/>
      <c r="I32" s="100"/>
      <c r="J32" s="132"/>
      <c r="K32" s="100"/>
      <c r="L32" s="148"/>
      <c r="M32" s="117"/>
      <c r="N32" s="134"/>
      <c r="O32" s="117"/>
      <c r="P32" s="134"/>
      <c r="Q32" s="117"/>
      <c r="R32" s="117"/>
      <c r="S32" s="134"/>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35"/>
      <c r="AT32" s="135"/>
    </row>
    <row r="33" spans="1:46" s="136" customFormat="1">
      <c r="A33" s="104" t="s">
        <v>85</v>
      </c>
      <c r="B33" s="113" t="s">
        <v>86</v>
      </c>
      <c r="C33" s="104" t="s">
        <v>87</v>
      </c>
      <c r="D33" s="130" t="s">
        <v>88</v>
      </c>
      <c r="E33" s="104" t="s">
        <v>89</v>
      </c>
      <c r="F33" s="104" t="s">
        <v>90</v>
      </c>
      <c r="G33" s="113" t="s">
        <v>56</v>
      </c>
      <c r="H33" s="134"/>
      <c r="I33" s="104" t="s">
        <v>87</v>
      </c>
      <c r="J33" s="130" t="s">
        <v>88</v>
      </c>
      <c r="K33" s="104" t="s">
        <v>89</v>
      </c>
      <c r="L33" s="104" t="s">
        <v>90</v>
      </c>
      <c r="M33" s="113" t="s">
        <v>56</v>
      </c>
      <c r="N33" s="134"/>
      <c r="O33" s="113"/>
      <c r="P33" s="134"/>
      <c r="Q33" s="113"/>
      <c r="R33" s="113"/>
      <c r="S33" s="134"/>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35"/>
      <c r="AT33" s="135"/>
    </row>
    <row r="34" spans="1:46">
      <c r="A34" s="79"/>
      <c r="B34" s="80"/>
      <c r="C34" s="70"/>
      <c r="D34" s="66"/>
      <c r="E34" s="105">
        <f t="shared" ref="E34:E48" si="43">ROUND(C34*D34,2)</f>
        <v>0</v>
      </c>
      <c r="F34" s="68"/>
      <c r="G34" s="105">
        <f t="shared" ref="G34:G48" si="44">ROUND(E34*F34,2)</f>
        <v>0</v>
      </c>
      <c r="H34" s="77"/>
      <c r="I34" s="70"/>
      <c r="J34" s="66"/>
      <c r="K34" s="105">
        <f t="shared" ref="K34:K48" si="45">ROUND(I34*J34,2)</f>
        <v>0</v>
      </c>
      <c r="L34" s="68"/>
      <c r="M34" s="105">
        <f t="shared" ref="M34:M48" si="46">ROUND(K34*L34,2)</f>
        <v>0</v>
      </c>
      <c r="N34" s="77"/>
      <c r="O34" s="105">
        <f t="shared" ref="O34:O49" si="47">M34-G34</f>
        <v>0</v>
      </c>
      <c r="P34" s="77"/>
      <c r="Q34" s="105">
        <f t="shared" ref="Q34:Q48" si="48">SUM(T34:AR34)</f>
        <v>0</v>
      </c>
      <c r="R34" s="105">
        <f t="shared" ref="R34:R49" si="49">G34-Q34</f>
        <v>0</v>
      </c>
      <c r="S34" s="77"/>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6">
      <c r="A35" s="79"/>
      <c r="B35" s="80"/>
      <c r="C35" s="70"/>
      <c r="D35" s="66"/>
      <c r="E35" s="105">
        <f t="shared" ref="E35:E45" si="50">ROUND(C35*D35,2)</f>
        <v>0</v>
      </c>
      <c r="F35" s="68"/>
      <c r="G35" s="105">
        <f t="shared" ref="G35:G45" si="51">ROUND(E35*F35,2)</f>
        <v>0</v>
      </c>
      <c r="H35" s="77"/>
      <c r="I35" s="70"/>
      <c r="J35" s="66"/>
      <c r="K35" s="105">
        <f t="shared" si="45"/>
        <v>0</v>
      </c>
      <c r="L35" s="68"/>
      <c r="M35" s="105">
        <f t="shared" si="46"/>
        <v>0</v>
      </c>
      <c r="N35" s="77"/>
      <c r="O35" s="105">
        <f t="shared" si="47"/>
        <v>0</v>
      </c>
      <c r="P35" s="77"/>
      <c r="Q35" s="105">
        <f t="shared" ref="Q35:Q45" si="52">SUM(T35:AR35)</f>
        <v>0</v>
      </c>
      <c r="R35" s="105">
        <f t="shared" si="49"/>
        <v>0</v>
      </c>
      <c r="S35" s="77"/>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6">
      <c r="A36" s="79"/>
      <c r="B36" s="80"/>
      <c r="C36" s="70"/>
      <c r="D36" s="66"/>
      <c r="E36" s="105">
        <f t="shared" si="50"/>
        <v>0</v>
      </c>
      <c r="F36" s="68"/>
      <c r="G36" s="105">
        <f t="shared" si="51"/>
        <v>0</v>
      </c>
      <c r="H36" s="77"/>
      <c r="I36" s="70"/>
      <c r="J36" s="66"/>
      <c r="K36" s="105">
        <f t="shared" si="45"/>
        <v>0</v>
      </c>
      <c r="L36" s="68"/>
      <c r="M36" s="105">
        <f t="shared" si="46"/>
        <v>0</v>
      </c>
      <c r="N36" s="77"/>
      <c r="O36" s="105">
        <f t="shared" si="47"/>
        <v>0</v>
      </c>
      <c r="P36" s="77"/>
      <c r="Q36" s="105">
        <f t="shared" si="52"/>
        <v>0</v>
      </c>
      <c r="R36" s="105">
        <f t="shared" si="49"/>
        <v>0</v>
      </c>
      <c r="S36" s="77"/>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6">
      <c r="A37" s="79"/>
      <c r="B37" s="80"/>
      <c r="C37" s="70"/>
      <c r="D37" s="66"/>
      <c r="E37" s="105">
        <f t="shared" si="50"/>
        <v>0</v>
      </c>
      <c r="F37" s="68"/>
      <c r="G37" s="105">
        <f t="shared" si="51"/>
        <v>0</v>
      </c>
      <c r="H37" s="77"/>
      <c r="I37" s="70"/>
      <c r="J37" s="66"/>
      <c r="K37" s="105">
        <f t="shared" si="45"/>
        <v>0</v>
      </c>
      <c r="L37" s="68"/>
      <c r="M37" s="105">
        <f t="shared" si="46"/>
        <v>0</v>
      </c>
      <c r="N37" s="77"/>
      <c r="O37" s="105">
        <f t="shared" si="47"/>
        <v>0</v>
      </c>
      <c r="P37" s="77"/>
      <c r="Q37" s="105">
        <f t="shared" si="52"/>
        <v>0</v>
      </c>
      <c r="R37" s="105">
        <f t="shared" si="49"/>
        <v>0</v>
      </c>
      <c r="S37" s="77"/>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6">
      <c r="A38" s="79"/>
      <c r="B38" s="80"/>
      <c r="C38" s="70"/>
      <c r="D38" s="66"/>
      <c r="E38" s="105">
        <f t="shared" si="50"/>
        <v>0</v>
      </c>
      <c r="F38" s="68"/>
      <c r="G38" s="105">
        <f t="shared" si="51"/>
        <v>0</v>
      </c>
      <c r="H38" s="77"/>
      <c r="I38" s="70"/>
      <c r="J38" s="66"/>
      <c r="K38" s="105">
        <f t="shared" si="45"/>
        <v>0</v>
      </c>
      <c r="L38" s="68"/>
      <c r="M38" s="105">
        <f t="shared" si="46"/>
        <v>0</v>
      </c>
      <c r="N38" s="77"/>
      <c r="O38" s="105">
        <f t="shared" si="47"/>
        <v>0</v>
      </c>
      <c r="P38" s="77"/>
      <c r="Q38" s="105">
        <f t="shared" si="52"/>
        <v>0</v>
      </c>
      <c r="R38" s="105">
        <f t="shared" si="49"/>
        <v>0</v>
      </c>
      <c r="S38" s="77"/>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6">
      <c r="A39" s="79"/>
      <c r="B39" s="80"/>
      <c r="C39" s="70"/>
      <c r="D39" s="66"/>
      <c r="E39" s="105">
        <f t="shared" si="50"/>
        <v>0</v>
      </c>
      <c r="F39" s="68"/>
      <c r="G39" s="105">
        <f t="shared" si="51"/>
        <v>0</v>
      </c>
      <c r="H39" s="77"/>
      <c r="I39" s="70"/>
      <c r="J39" s="66"/>
      <c r="K39" s="105">
        <f t="shared" si="45"/>
        <v>0</v>
      </c>
      <c r="L39" s="68"/>
      <c r="M39" s="105">
        <f t="shared" si="46"/>
        <v>0</v>
      </c>
      <c r="N39" s="77"/>
      <c r="O39" s="105">
        <f t="shared" si="47"/>
        <v>0</v>
      </c>
      <c r="P39" s="77"/>
      <c r="Q39" s="105">
        <f t="shared" si="52"/>
        <v>0</v>
      </c>
      <c r="R39" s="105">
        <f t="shared" si="49"/>
        <v>0</v>
      </c>
      <c r="S39" s="77"/>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6">
      <c r="A40" s="79"/>
      <c r="B40" s="80"/>
      <c r="C40" s="70"/>
      <c r="D40" s="66"/>
      <c r="E40" s="105">
        <f t="shared" si="50"/>
        <v>0</v>
      </c>
      <c r="F40" s="68"/>
      <c r="G40" s="105">
        <f t="shared" si="51"/>
        <v>0</v>
      </c>
      <c r="H40" s="77"/>
      <c r="I40" s="70"/>
      <c r="J40" s="66"/>
      <c r="K40" s="105">
        <f t="shared" si="45"/>
        <v>0</v>
      </c>
      <c r="L40" s="68"/>
      <c r="M40" s="105">
        <f t="shared" si="46"/>
        <v>0</v>
      </c>
      <c r="N40" s="77"/>
      <c r="O40" s="105">
        <f t="shared" si="47"/>
        <v>0</v>
      </c>
      <c r="P40" s="77"/>
      <c r="Q40" s="105">
        <f t="shared" si="52"/>
        <v>0</v>
      </c>
      <c r="R40" s="105">
        <f t="shared" si="49"/>
        <v>0</v>
      </c>
      <c r="S40" s="77"/>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6">
      <c r="A41" s="79"/>
      <c r="B41" s="80"/>
      <c r="C41" s="70"/>
      <c r="D41" s="66"/>
      <c r="E41" s="105">
        <f t="shared" si="50"/>
        <v>0</v>
      </c>
      <c r="F41" s="68"/>
      <c r="G41" s="105">
        <f t="shared" si="51"/>
        <v>0</v>
      </c>
      <c r="H41" s="77"/>
      <c r="I41" s="70"/>
      <c r="J41" s="66"/>
      <c r="K41" s="105">
        <f t="shared" si="45"/>
        <v>0</v>
      </c>
      <c r="L41" s="68"/>
      <c r="M41" s="105">
        <f t="shared" si="46"/>
        <v>0</v>
      </c>
      <c r="N41" s="77"/>
      <c r="O41" s="105">
        <f t="shared" si="47"/>
        <v>0</v>
      </c>
      <c r="P41" s="77"/>
      <c r="Q41" s="105">
        <f t="shared" si="52"/>
        <v>0</v>
      </c>
      <c r="R41" s="105">
        <f t="shared" si="49"/>
        <v>0</v>
      </c>
      <c r="S41" s="77"/>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6">
      <c r="A42" s="79"/>
      <c r="B42" s="80"/>
      <c r="C42" s="70"/>
      <c r="D42" s="66"/>
      <c r="E42" s="105">
        <f t="shared" si="50"/>
        <v>0</v>
      </c>
      <c r="F42" s="68"/>
      <c r="G42" s="105">
        <f t="shared" si="51"/>
        <v>0</v>
      </c>
      <c r="H42" s="77"/>
      <c r="I42" s="70"/>
      <c r="J42" s="66"/>
      <c r="K42" s="105">
        <f t="shared" si="45"/>
        <v>0</v>
      </c>
      <c r="L42" s="68"/>
      <c r="M42" s="105">
        <f t="shared" si="46"/>
        <v>0</v>
      </c>
      <c r="N42" s="77"/>
      <c r="O42" s="105">
        <f t="shared" si="47"/>
        <v>0</v>
      </c>
      <c r="P42" s="77"/>
      <c r="Q42" s="105">
        <f t="shared" si="52"/>
        <v>0</v>
      </c>
      <c r="R42" s="105">
        <f t="shared" si="49"/>
        <v>0</v>
      </c>
      <c r="S42" s="77"/>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6">
      <c r="A43" s="81"/>
      <c r="B43" s="80"/>
      <c r="C43" s="70"/>
      <c r="D43" s="66"/>
      <c r="E43" s="105">
        <f t="shared" si="50"/>
        <v>0</v>
      </c>
      <c r="F43" s="68"/>
      <c r="G43" s="105">
        <f t="shared" si="51"/>
        <v>0</v>
      </c>
      <c r="H43" s="77"/>
      <c r="I43" s="70"/>
      <c r="J43" s="66"/>
      <c r="K43" s="105">
        <f t="shared" si="45"/>
        <v>0</v>
      </c>
      <c r="L43" s="68"/>
      <c r="M43" s="105">
        <f t="shared" si="46"/>
        <v>0</v>
      </c>
      <c r="N43" s="77"/>
      <c r="O43" s="105">
        <f t="shared" si="47"/>
        <v>0</v>
      </c>
      <c r="P43" s="77"/>
      <c r="Q43" s="105">
        <f t="shared" si="52"/>
        <v>0</v>
      </c>
      <c r="R43" s="105">
        <f t="shared" si="49"/>
        <v>0</v>
      </c>
      <c r="S43" s="77"/>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6">
      <c r="A44" s="81"/>
      <c r="B44" s="80"/>
      <c r="C44" s="70"/>
      <c r="D44" s="66"/>
      <c r="E44" s="105">
        <f t="shared" si="50"/>
        <v>0</v>
      </c>
      <c r="F44" s="68"/>
      <c r="G44" s="105">
        <f t="shared" si="51"/>
        <v>0</v>
      </c>
      <c r="H44" s="77"/>
      <c r="I44" s="70"/>
      <c r="J44" s="66"/>
      <c r="K44" s="105">
        <f t="shared" si="45"/>
        <v>0</v>
      </c>
      <c r="L44" s="68"/>
      <c r="M44" s="105">
        <f t="shared" si="46"/>
        <v>0</v>
      </c>
      <c r="N44" s="77"/>
      <c r="O44" s="105">
        <f t="shared" si="47"/>
        <v>0</v>
      </c>
      <c r="P44" s="77"/>
      <c r="Q44" s="105">
        <f t="shared" si="52"/>
        <v>0</v>
      </c>
      <c r="R44" s="105">
        <f t="shared" si="49"/>
        <v>0</v>
      </c>
      <c r="S44" s="77"/>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6">
      <c r="A45" s="81"/>
      <c r="B45" s="80"/>
      <c r="C45" s="70"/>
      <c r="D45" s="66"/>
      <c r="E45" s="105">
        <f t="shared" si="50"/>
        <v>0</v>
      </c>
      <c r="F45" s="68"/>
      <c r="G45" s="105">
        <f t="shared" si="51"/>
        <v>0</v>
      </c>
      <c r="H45" s="77"/>
      <c r="I45" s="70"/>
      <c r="J45" s="66"/>
      <c r="K45" s="105">
        <f t="shared" si="45"/>
        <v>0</v>
      </c>
      <c r="L45" s="68"/>
      <c r="M45" s="105">
        <f t="shared" si="46"/>
        <v>0</v>
      </c>
      <c r="N45" s="77"/>
      <c r="O45" s="105">
        <f t="shared" si="47"/>
        <v>0</v>
      </c>
      <c r="P45" s="77"/>
      <c r="Q45" s="105">
        <f t="shared" si="52"/>
        <v>0</v>
      </c>
      <c r="R45" s="105">
        <f t="shared" si="49"/>
        <v>0</v>
      </c>
      <c r="S45" s="77"/>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6">
      <c r="A46" s="81"/>
      <c r="B46" s="80"/>
      <c r="C46" s="70"/>
      <c r="D46" s="66"/>
      <c r="E46" s="105">
        <f t="shared" si="43"/>
        <v>0</v>
      </c>
      <c r="F46" s="68"/>
      <c r="G46" s="105">
        <f t="shared" si="44"/>
        <v>0</v>
      </c>
      <c r="H46" s="77"/>
      <c r="I46" s="70"/>
      <c r="J46" s="66"/>
      <c r="K46" s="105">
        <f t="shared" si="45"/>
        <v>0</v>
      </c>
      <c r="L46" s="68"/>
      <c r="M46" s="105">
        <f t="shared" si="46"/>
        <v>0</v>
      </c>
      <c r="N46" s="77"/>
      <c r="O46" s="105">
        <f t="shared" si="47"/>
        <v>0</v>
      </c>
      <c r="P46" s="77"/>
      <c r="Q46" s="105">
        <f t="shared" si="48"/>
        <v>0</v>
      </c>
      <c r="R46" s="105">
        <f t="shared" si="49"/>
        <v>0</v>
      </c>
      <c r="S46" s="77"/>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6">
      <c r="A47" s="81"/>
      <c r="B47" s="80"/>
      <c r="C47" s="70"/>
      <c r="D47" s="66"/>
      <c r="E47" s="105">
        <f t="shared" si="43"/>
        <v>0</v>
      </c>
      <c r="F47" s="68"/>
      <c r="G47" s="105">
        <f t="shared" si="44"/>
        <v>0</v>
      </c>
      <c r="H47" s="70"/>
      <c r="I47" s="70"/>
      <c r="J47" s="66"/>
      <c r="K47" s="105">
        <f t="shared" si="45"/>
        <v>0</v>
      </c>
      <c r="L47" s="68"/>
      <c r="M47" s="105">
        <f t="shared" si="46"/>
        <v>0</v>
      </c>
      <c r="N47" s="70"/>
      <c r="O47" s="105">
        <f t="shared" si="47"/>
        <v>0</v>
      </c>
      <c r="P47" s="70"/>
      <c r="Q47" s="105">
        <f t="shared" si="48"/>
        <v>0</v>
      </c>
      <c r="R47" s="105">
        <f t="shared" si="49"/>
        <v>0</v>
      </c>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6" ht="17" thickBot="1">
      <c r="A48" s="82"/>
      <c r="B48" s="83"/>
      <c r="C48" s="84"/>
      <c r="D48" s="74"/>
      <c r="E48" s="106">
        <f t="shared" si="43"/>
        <v>0</v>
      </c>
      <c r="F48" s="76"/>
      <c r="G48" s="106">
        <f t="shared" si="44"/>
        <v>0</v>
      </c>
      <c r="H48" s="77"/>
      <c r="I48" s="84"/>
      <c r="J48" s="74"/>
      <c r="K48" s="106">
        <f t="shared" si="45"/>
        <v>0</v>
      </c>
      <c r="L48" s="76"/>
      <c r="M48" s="106">
        <f t="shared" si="46"/>
        <v>0</v>
      </c>
      <c r="N48" s="77"/>
      <c r="O48" s="106">
        <f t="shared" si="47"/>
        <v>0</v>
      </c>
      <c r="P48" s="77"/>
      <c r="Q48" s="106">
        <f t="shared" si="48"/>
        <v>0</v>
      </c>
      <c r="R48" s="106">
        <f t="shared" si="49"/>
        <v>0</v>
      </c>
      <c r="S48" s="77"/>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row>
    <row r="49" spans="1:46" s="136" customFormat="1" ht="18" thickTop="1" thickBot="1">
      <c r="A49" s="131" t="s">
        <v>97</v>
      </c>
      <c r="B49" s="117"/>
      <c r="C49" s="100"/>
      <c r="D49" s="132"/>
      <c r="E49" s="107">
        <f>SUM(E34:E48)</f>
        <v>0</v>
      </c>
      <c r="F49" s="133"/>
      <c r="G49" s="114">
        <f>SUM(G34:G48)</f>
        <v>0</v>
      </c>
      <c r="H49" s="134"/>
      <c r="I49" s="100"/>
      <c r="J49" s="132"/>
      <c r="K49" s="107">
        <f>SUM(K34:K48)</f>
        <v>0</v>
      </c>
      <c r="L49" s="133"/>
      <c r="M49" s="114">
        <f>SUM(M34:M48)</f>
        <v>0</v>
      </c>
      <c r="N49" s="134"/>
      <c r="O49" s="114">
        <f t="shared" si="47"/>
        <v>0</v>
      </c>
      <c r="P49" s="134"/>
      <c r="Q49" s="114">
        <f>SUM(T49:AR49)</f>
        <v>0</v>
      </c>
      <c r="R49" s="114">
        <f t="shared" si="49"/>
        <v>0</v>
      </c>
      <c r="S49" s="134"/>
      <c r="T49" s="114">
        <f t="shared" ref="T49:AR49" si="53">SUM(T34:T48)</f>
        <v>0</v>
      </c>
      <c r="U49" s="114">
        <f t="shared" si="53"/>
        <v>0</v>
      </c>
      <c r="V49" s="114">
        <f t="shared" si="53"/>
        <v>0</v>
      </c>
      <c r="W49" s="114">
        <f t="shared" si="53"/>
        <v>0</v>
      </c>
      <c r="X49" s="114">
        <f t="shared" si="53"/>
        <v>0</v>
      </c>
      <c r="Y49" s="114">
        <f t="shared" si="53"/>
        <v>0</v>
      </c>
      <c r="Z49" s="114">
        <f t="shared" si="53"/>
        <v>0</v>
      </c>
      <c r="AA49" s="114">
        <f t="shared" si="53"/>
        <v>0</v>
      </c>
      <c r="AB49" s="114">
        <f t="shared" si="53"/>
        <v>0</v>
      </c>
      <c r="AC49" s="114">
        <f t="shared" si="53"/>
        <v>0</v>
      </c>
      <c r="AD49" s="114">
        <f t="shared" si="53"/>
        <v>0</v>
      </c>
      <c r="AE49" s="114">
        <f t="shared" si="53"/>
        <v>0</v>
      </c>
      <c r="AF49" s="114">
        <f t="shared" si="53"/>
        <v>0</v>
      </c>
      <c r="AG49" s="114">
        <f t="shared" si="53"/>
        <v>0</v>
      </c>
      <c r="AH49" s="114">
        <f t="shared" si="53"/>
        <v>0</v>
      </c>
      <c r="AI49" s="114">
        <f t="shared" si="53"/>
        <v>0</v>
      </c>
      <c r="AJ49" s="114">
        <f t="shared" si="53"/>
        <v>0</v>
      </c>
      <c r="AK49" s="114">
        <f t="shared" si="53"/>
        <v>0</v>
      </c>
      <c r="AL49" s="114">
        <f t="shared" si="53"/>
        <v>0</v>
      </c>
      <c r="AM49" s="114">
        <f t="shared" si="53"/>
        <v>0</v>
      </c>
      <c r="AN49" s="114">
        <f t="shared" si="53"/>
        <v>0</v>
      </c>
      <c r="AO49" s="114">
        <f t="shared" si="53"/>
        <v>0</v>
      </c>
      <c r="AP49" s="114">
        <f t="shared" si="53"/>
        <v>0</v>
      </c>
      <c r="AQ49" s="114">
        <f t="shared" si="53"/>
        <v>0</v>
      </c>
      <c r="AR49" s="114">
        <f t="shared" si="53"/>
        <v>0</v>
      </c>
      <c r="AS49" s="150"/>
      <c r="AT49" s="150"/>
    </row>
    <row r="50" spans="1:46" s="136" customFormat="1">
      <c r="A50" s="131"/>
      <c r="B50" s="117"/>
      <c r="C50" s="100"/>
      <c r="D50" s="132"/>
      <c r="E50" s="107"/>
      <c r="F50" s="133"/>
      <c r="G50" s="118"/>
      <c r="H50" s="134"/>
      <c r="I50" s="100"/>
      <c r="J50" s="132"/>
      <c r="K50" s="107"/>
      <c r="L50" s="133"/>
      <c r="M50" s="118"/>
      <c r="N50" s="134"/>
      <c r="O50" s="118"/>
      <c r="P50" s="134"/>
      <c r="Q50" s="118"/>
      <c r="R50" s="118"/>
      <c r="S50" s="134"/>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50"/>
      <c r="AT50" s="150"/>
    </row>
    <row r="51" spans="1:46" s="136" customFormat="1">
      <c r="A51" s="138" t="s">
        <v>92</v>
      </c>
      <c r="B51" s="139"/>
      <c r="C51" s="104" t="s">
        <v>87</v>
      </c>
      <c r="D51" s="130" t="s">
        <v>93</v>
      </c>
      <c r="E51" s="104" t="s">
        <v>89</v>
      </c>
      <c r="F51" s="104" t="s">
        <v>90</v>
      </c>
      <c r="G51" s="113" t="s">
        <v>56</v>
      </c>
      <c r="H51" s="134"/>
      <c r="I51" s="104" t="s">
        <v>87</v>
      </c>
      <c r="J51" s="130" t="s">
        <v>93</v>
      </c>
      <c r="K51" s="104" t="s">
        <v>89</v>
      </c>
      <c r="L51" s="104" t="s">
        <v>90</v>
      </c>
      <c r="M51" s="113" t="s">
        <v>56</v>
      </c>
      <c r="N51" s="134"/>
      <c r="O51" s="113"/>
      <c r="P51" s="134"/>
      <c r="Q51" s="107"/>
      <c r="R51" s="107"/>
      <c r="S51" s="134"/>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50"/>
      <c r="AT51" s="150"/>
    </row>
    <row r="52" spans="1:46">
      <c r="A52" s="166">
        <f t="shared" ref="A52:C58" si="54">A34</f>
        <v>0</v>
      </c>
      <c r="B52" s="166">
        <f t="shared" si="54"/>
        <v>0</v>
      </c>
      <c r="C52" s="168">
        <f t="shared" si="54"/>
        <v>0</v>
      </c>
      <c r="D52" s="66"/>
      <c r="E52" s="109">
        <f t="shared" ref="E52:E58" si="55">ROUND(C52*D52*D34,2)</f>
        <v>0</v>
      </c>
      <c r="F52" s="85">
        <f t="shared" ref="F52:F58" si="56">F34</f>
        <v>0</v>
      </c>
      <c r="G52" s="105">
        <f t="shared" ref="G52:G66" si="57">ROUND(E52*F52,2)</f>
        <v>0</v>
      </c>
      <c r="H52" s="77"/>
      <c r="I52" s="168">
        <f t="shared" ref="I52:I58" si="58">I34</f>
        <v>0</v>
      </c>
      <c r="J52" s="66"/>
      <c r="K52" s="109">
        <f t="shared" ref="K52:K58" si="59">ROUND(I52*J52*J34,2)</f>
        <v>0</v>
      </c>
      <c r="L52" s="85">
        <f t="shared" ref="L52:L58" si="60">L34</f>
        <v>0</v>
      </c>
      <c r="M52" s="105">
        <f t="shared" ref="M52:M66" si="61">ROUND(K52*L52,2)</f>
        <v>0</v>
      </c>
      <c r="N52" s="77"/>
      <c r="O52" s="105">
        <f t="shared" ref="O52:O67" si="62">M52-G52</f>
        <v>0</v>
      </c>
      <c r="P52" s="77"/>
      <c r="Q52" s="105">
        <f t="shared" ref="Q52:Q66" si="63">SUM(T52:AR52)</f>
        <v>0</v>
      </c>
      <c r="R52" s="105">
        <f t="shared" ref="R52:R67" si="64">G52-Q52</f>
        <v>0</v>
      </c>
      <c r="S52" s="7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78"/>
      <c r="AT52" s="78"/>
    </row>
    <row r="53" spans="1:46">
      <c r="A53" s="166">
        <f t="shared" si="54"/>
        <v>0</v>
      </c>
      <c r="B53" s="166">
        <f t="shared" si="54"/>
        <v>0</v>
      </c>
      <c r="C53" s="169">
        <f t="shared" si="54"/>
        <v>0</v>
      </c>
      <c r="D53" s="66"/>
      <c r="E53" s="105">
        <f t="shared" si="55"/>
        <v>0</v>
      </c>
      <c r="F53" s="68">
        <f t="shared" si="56"/>
        <v>0</v>
      </c>
      <c r="G53" s="105">
        <f t="shared" ref="G53:G59" si="65">ROUND(E53*F53,2)</f>
        <v>0</v>
      </c>
      <c r="H53" s="77"/>
      <c r="I53" s="169">
        <f t="shared" si="58"/>
        <v>0</v>
      </c>
      <c r="J53" s="66"/>
      <c r="K53" s="105">
        <f t="shared" si="59"/>
        <v>0</v>
      </c>
      <c r="L53" s="68">
        <f t="shared" si="60"/>
        <v>0</v>
      </c>
      <c r="M53" s="105">
        <f t="shared" si="61"/>
        <v>0</v>
      </c>
      <c r="N53" s="77"/>
      <c r="O53" s="105">
        <f t="shared" si="62"/>
        <v>0</v>
      </c>
      <c r="P53" s="77"/>
      <c r="Q53" s="105">
        <f t="shared" ref="Q53:Q59" si="66">SUM(T53:AR53)</f>
        <v>0</v>
      </c>
      <c r="R53" s="105">
        <f t="shared" si="64"/>
        <v>0</v>
      </c>
      <c r="S53" s="7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78"/>
      <c r="AT53" s="78"/>
    </row>
    <row r="54" spans="1:46">
      <c r="A54" s="166">
        <f t="shared" si="54"/>
        <v>0</v>
      </c>
      <c r="B54" s="166">
        <f t="shared" si="54"/>
        <v>0</v>
      </c>
      <c r="C54" s="169">
        <f t="shared" si="54"/>
        <v>0</v>
      </c>
      <c r="D54" s="66"/>
      <c r="E54" s="105">
        <f t="shared" si="55"/>
        <v>0</v>
      </c>
      <c r="F54" s="68">
        <f t="shared" si="56"/>
        <v>0</v>
      </c>
      <c r="G54" s="105">
        <f t="shared" si="65"/>
        <v>0</v>
      </c>
      <c r="H54" s="77"/>
      <c r="I54" s="169">
        <f t="shared" si="58"/>
        <v>0</v>
      </c>
      <c r="J54" s="66"/>
      <c r="K54" s="105">
        <f t="shared" si="59"/>
        <v>0</v>
      </c>
      <c r="L54" s="68">
        <f t="shared" si="60"/>
        <v>0</v>
      </c>
      <c r="M54" s="105">
        <f t="shared" si="61"/>
        <v>0</v>
      </c>
      <c r="N54" s="77"/>
      <c r="O54" s="105">
        <f t="shared" si="62"/>
        <v>0</v>
      </c>
      <c r="P54" s="77"/>
      <c r="Q54" s="105">
        <f t="shared" si="66"/>
        <v>0</v>
      </c>
      <c r="R54" s="105">
        <f t="shared" si="64"/>
        <v>0</v>
      </c>
      <c r="S54" s="7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78"/>
      <c r="AT54" s="78"/>
    </row>
    <row r="55" spans="1:46">
      <c r="A55" s="166">
        <f t="shared" si="54"/>
        <v>0</v>
      </c>
      <c r="B55" s="166">
        <f t="shared" si="54"/>
        <v>0</v>
      </c>
      <c r="C55" s="169">
        <f t="shared" si="54"/>
        <v>0</v>
      </c>
      <c r="D55" s="66"/>
      <c r="E55" s="105">
        <f t="shared" si="55"/>
        <v>0</v>
      </c>
      <c r="F55" s="68">
        <f t="shared" si="56"/>
        <v>0</v>
      </c>
      <c r="G55" s="105">
        <f t="shared" si="65"/>
        <v>0</v>
      </c>
      <c r="H55" s="77"/>
      <c r="I55" s="169">
        <f t="shared" si="58"/>
        <v>0</v>
      </c>
      <c r="J55" s="66"/>
      <c r="K55" s="105">
        <f t="shared" si="59"/>
        <v>0</v>
      </c>
      <c r="L55" s="68">
        <f t="shared" si="60"/>
        <v>0</v>
      </c>
      <c r="M55" s="105">
        <f t="shared" si="61"/>
        <v>0</v>
      </c>
      <c r="N55" s="77"/>
      <c r="O55" s="105">
        <f t="shared" si="62"/>
        <v>0</v>
      </c>
      <c r="P55" s="77"/>
      <c r="Q55" s="105">
        <f t="shared" si="66"/>
        <v>0</v>
      </c>
      <c r="R55" s="105">
        <f t="shared" si="64"/>
        <v>0</v>
      </c>
      <c r="S55" s="7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78"/>
      <c r="AT55" s="78"/>
    </row>
    <row r="56" spans="1:46">
      <c r="A56" s="166">
        <f t="shared" si="54"/>
        <v>0</v>
      </c>
      <c r="B56" s="166">
        <f t="shared" si="54"/>
        <v>0</v>
      </c>
      <c r="C56" s="169">
        <f t="shared" si="54"/>
        <v>0</v>
      </c>
      <c r="D56" s="66"/>
      <c r="E56" s="105">
        <f t="shared" si="55"/>
        <v>0</v>
      </c>
      <c r="F56" s="68">
        <f t="shared" si="56"/>
        <v>0</v>
      </c>
      <c r="G56" s="105">
        <f t="shared" si="65"/>
        <v>0</v>
      </c>
      <c r="H56" s="77"/>
      <c r="I56" s="169">
        <f t="shared" si="58"/>
        <v>0</v>
      </c>
      <c r="J56" s="66"/>
      <c r="K56" s="105">
        <f t="shared" si="59"/>
        <v>0</v>
      </c>
      <c r="L56" s="68">
        <f t="shared" si="60"/>
        <v>0</v>
      </c>
      <c r="M56" s="105">
        <f t="shared" si="61"/>
        <v>0</v>
      </c>
      <c r="N56" s="77"/>
      <c r="O56" s="105">
        <f t="shared" si="62"/>
        <v>0</v>
      </c>
      <c r="P56" s="77"/>
      <c r="Q56" s="105">
        <f t="shared" si="66"/>
        <v>0</v>
      </c>
      <c r="R56" s="105">
        <f t="shared" si="64"/>
        <v>0</v>
      </c>
      <c r="S56" s="7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78"/>
      <c r="AT56" s="78"/>
    </row>
    <row r="57" spans="1:46">
      <c r="A57" s="166">
        <f t="shared" si="54"/>
        <v>0</v>
      </c>
      <c r="B57" s="166">
        <f t="shared" si="54"/>
        <v>0</v>
      </c>
      <c r="C57" s="169">
        <f t="shared" si="54"/>
        <v>0</v>
      </c>
      <c r="D57" s="66"/>
      <c r="E57" s="105">
        <f t="shared" si="55"/>
        <v>0</v>
      </c>
      <c r="F57" s="68">
        <f t="shared" si="56"/>
        <v>0</v>
      </c>
      <c r="G57" s="105">
        <f t="shared" si="65"/>
        <v>0</v>
      </c>
      <c r="H57" s="77"/>
      <c r="I57" s="169">
        <f t="shared" si="58"/>
        <v>0</v>
      </c>
      <c r="J57" s="66"/>
      <c r="K57" s="105">
        <f t="shared" si="59"/>
        <v>0</v>
      </c>
      <c r="L57" s="68">
        <f t="shared" si="60"/>
        <v>0</v>
      </c>
      <c r="M57" s="105">
        <f t="shared" si="61"/>
        <v>0</v>
      </c>
      <c r="N57" s="77"/>
      <c r="O57" s="105">
        <f t="shared" si="62"/>
        <v>0</v>
      </c>
      <c r="P57" s="77"/>
      <c r="Q57" s="105">
        <f t="shared" si="66"/>
        <v>0</v>
      </c>
      <c r="R57" s="105">
        <f t="shared" si="64"/>
        <v>0</v>
      </c>
      <c r="S57" s="7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78"/>
      <c r="AT57" s="78"/>
    </row>
    <row r="58" spans="1:46">
      <c r="A58" s="166">
        <f t="shared" si="54"/>
        <v>0</v>
      </c>
      <c r="B58" s="166">
        <f t="shared" si="54"/>
        <v>0</v>
      </c>
      <c r="C58" s="169">
        <f t="shared" si="54"/>
        <v>0</v>
      </c>
      <c r="D58" s="66"/>
      <c r="E58" s="105">
        <f t="shared" si="55"/>
        <v>0</v>
      </c>
      <c r="F58" s="68">
        <f t="shared" si="56"/>
        <v>0</v>
      </c>
      <c r="G58" s="105">
        <f t="shared" si="65"/>
        <v>0</v>
      </c>
      <c r="H58" s="77"/>
      <c r="I58" s="169">
        <f t="shared" si="58"/>
        <v>0</v>
      </c>
      <c r="J58" s="66"/>
      <c r="K58" s="105">
        <f t="shared" si="59"/>
        <v>0</v>
      </c>
      <c r="L58" s="68">
        <f t="shared" si="60"/>
        <v>0</v>
      </c>
      <c r="M58" s="105">
        <f t="shared" si="61"/>
        <v>0</v>
      </c>
      <c r="N58" s="77"/>
      <c r="O58" s="105">
        <f t="shared" si="62"/>
        <v>0</v>
      </c>
      <c r="P58" s="77"/>
      <c r="Q58" s="105">
        <f t="shared" si="66"/>
        <v>0</v>
      </c>
      <c r="R58" s="105">
        <f t="shared" si="64"/>
        <v>0</v>
      </c>
      <c r="S58" s="7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78"/>
      <c r="AT58" s="78"/>
    </row>
    <row r="59" spans="1:46">
      <c r="A59" s="166">
        <f t="shared" ref="A59:C59" si="67">A41</f>
        <v>0</v>
      </c>
      <c r="B59" s="166">
        <f t="shared" si="67"/>
        <v>0</v>
      </c>
      <c r="C59" s="169">
        <f t="shared" si="67"/>
        <v>0</v>
      </c>
      <c r="D59" s="66"/>
      <c r="E59" s="105">
        <f t="shared" ref="E59" si="68">ROUND(C59*D59*D41,2)</f>
        <v>0</v>
      </c>
      <c r="F59" s="68">
        <f t="shared" ref="F59" si="69">F41</f>
        <v>0</v>
      </c>
      <c r="G59" s="105">
        <f t="shared" si="65"/>
        <v>0</v>
      </c>
      <c r="H59" s="77"/>
      <c r="I59" s="169">
        <f t="shared" ref="I59" si="70">I41</f>
        <v>0</v>
      </c>
      <c r="J59" s="66"/>
      <c r="K59" s="105">
        <f t="shared" ref="K59:K66" si="71">ROUND(I59*J59*J41,2)</f>
        <v>0</v>
      </c>
      <c r="L59" s="68">
        <f t="shared" ref="L59:L66" si="72">L41</f>
        <v>0</v>
      </c>
      <c r="M59" s="105">
        <f t="shared" si="61"/>
        <v>0</v>
      </c>
      <c r="N59" s="77"/>
      <c r="O59" s="105">
        <f t="shared" si="62"/>
        <v>0</v>
      </c>
      <c r="P59" s="77"/>
      <c r="Q59" s="105">
        <f t="shared" si="66"/>
        <v>0</v>
      </c>
      <c r="R59" s="105">
        <f t="shared" si="64"/>
        <v>0</v>
      </c>
      <c r="S59" s="7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78"/>
      <c r="AT59" s="78"/>
    </row>
    <row r="60" spans="1:46">
      <c r="A60" s="166">
        <f t="shared" ref="A60:C65" si="73">A42</f>
        <v>0</v>
      </c>
      <c r="B60" s="166">
        <f t="shared" si="73"/>
        <v>0</v>
      </c>
      <c r="C60" s="169">
        <f t="shared" si="73"/>
        <v>0</v>
      </c>
      <c r="D60" s="66"/>
      <c r="E60" s="105">
        <f t="shared" ref="E60:E66" si="74">ROUND(C60*D60*D42,2)</f>
        <v>0</v>
      </c>
      <c r="F60" s="68">
        <f t="shared" ref="F60:F66" si="75">F42</f>
        <v>0</v>
      </c>
      <c r="G60" s="105">
        <f t="shared" si="57"/>
        <v>0</v>
      </c>
      <c r="H60" s="77"/>
      <c r="I60" s="169">
        <f t="shared" ref="I60" si="76">I42</f>
        <v>0</v>
      </c>
      <c r="J60" s="66"/>
      <c r="K60" s="105">
        <f t="shared" si="71"/>
        <v>0</v>
      </c>
      <c r="L60" s="68">
        <f t="shared" si="72"/>
        <v>0</v>
      </c>
      <c r="M60" s="105">
        <f t="shared" si="61"/>
        <v>0</v>
      </c>
      <c r="N60" s="77"/>
      <c r="O60" s="105">
        <f t="shared" si="62"/>
        <v>0</v>
      </c>
      <c r="P60" s="77"/>
      <c r="Q60" s="105">
        <f t="shared" si="63"/>
        <v>0</v>
      </c>
      <c r="R60" s="105">
        <f t="shared" si="64"/>
        <v>0</v>
      </c>
      <c r="S60" s="7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78"/>
      <c r="AT60" s="78"/>
    </row>
    <row r="61" spans="1:46">
      <c r="A61" s="166">
        <f t="shared" si="73"/>
        <v>0</v>
      </c>
      <c r="B61" s="166">
        <f t="shared" si="73"/>
        <v>0</v>
      </c>
      <c r="C61" s="169">
        <f t="shared" si="73"/>
        <v>0</v>
      </c>
      <c r="D61" s="66"/>
      <c r="E61" s="105">
        <f t="shared" si="74"/>
        <v>0</v>
      </c>
      <c r="F61" s="68">
        <f t="shared" si="75"/>
        <v>0</v>
      </c>
      <c r="G61" s="105">
        <f t="shared" si="57"/>
        <v>0</v>
      </c>
      <c r="H61" s="77"/>
      <c r="I61" s="169">
        <f t="shared" ref="I61" si="77">I43</f>
        <v>0</v>
      </c>
      <c r="J61" s="66"/>
      <c r="K61" s="105">
        <f t="shared" si="71"/>
        <v>0</v>
      </c>
      <c r="L61" s="68">
        <f t="shared" si="72"/>
        <v>0</v>
      </c>
      <c r="M61" s="105">
        <f t="shared" si="61"/>
        <v>0</v>
      </c>
      <c r="N61" s="77"/>
      <c r="O61" s="105">
        <f t="shared" si="62"/>
        <v>0</v>
      </c>
      <c r="P61" s="77"/>
      <c r="Q61" s="105">
        <f t="shared" si="63"/>
        <v>0</v>
      </c>
      <c r="R61" s="105">
        <f t="shared" si="64"/>
        <v>0</v>
      </c>
      <c r="S61" s="7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78"/>
      <c r="AT61" s="78"/>
    </row>
    <row r="62" spans="1:46">
      <c r="A62" s="166">
        <f t="shared" si="73"/>
        <v>0</v>
      </c>
      <c r="B62" s="166">
        <f t="shared" si="73"/>
        <v>0</v>
      </c>
      <c r="C62" s="169">
        <f t="shared" si="73"/>
        <v>0</v>
      </c>
      <c r="D62" s="66"/>
      <c r="E62" s="105">
        <f t="shared" si="74"/>
        <v>0</v>
      </c>
      <c r="F62" s="68">
        <f t="shared" si="75"/>
        <v>0</v>
      </c>
      <c r="G62" s="105">
        <f t="shared" si="57"/>
        <v>0</v>
      </c>
      <c r="H62" s="77"/>
      <c r="I62" s="169">
        <f t="shared" ref="I62" si="78">I44</f>
        <v>0</v>
      </c>
      <c r="J62" s="66"/>
      <c r="K62" s="105">
        <f t="shared" si="71"/>
        <v>0</v>
      </c>
      <c r="L62" s="68">
        <f t="shared" si="72"/>
        <v>0</v>
      </c>
      <c r="M62" s="105">
        <f t="shared" si="61"/>
        <v>0</v>
      </c>
      <c r="N62" s="77"/>
      <c r="O62" s="105">
        <f t="shared" si="62"/>
        <v>0</v>
      </c>
      <c r="P62" s="77"/>
      <c r="Q62" s="105">
        <f t="shared" si="63"/>
        <v>0</v>
      </c>
      <c r="R62" s="105">
        <f t="shared" si="64"/>
        <v>0</v>
      </c>
      <c r="S62" s="7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78"/>
      <c r="AT62" s="78"/>
    </row>
    <row r="63" spans="1:46">
      <c r="A63" s="166">
        <f t="shared" si="73"/>
        <v>0</v>
      </c>
      <c r="B63" s="166">
        <f t="shared" si="73"/>
        <v>0</v>
      </c>
      <c r="C63" s="169">
        <f t="shared" si="73"/>
        <v>0</v>
      </c>
      <c r="D63" s="66"/>
      <c r="E63" s="105">
        <f t="shared" si="74"/>
        <v>0</v>
      </c>
      <c r="F63" s="68">
        <f t="shared" si="75"/>
        <v>0</v>
      </c>
      <c r="G63" s="105">
        <f t="shared" si="57"/>
        <v>0</v>
      </c>
      <c r="H63" s="77"/>
      <c r="I63" s="169">
        <f t="shared" ref="I63" si="79">I45</f>
        <v>0</v>
      </c>
      <c r="J63" s="66"/>
      <c r="K63" s="105">
        <f t="shared" si="71"/>
        <v>0</v>
      </c>
      <c r="L63" s="68">
        <f t="shared" si="72"/>
        <v>0</v>
      </c>
      <c r="M63" s="105">
        <f t="shared" si="61"/>
        <v>0</v>
      </c>
      <c r="N63" s="77"/>
      <c r="O63" s="105">
        <f t="shared" si="62"/>
        <v>0</v>
      </c>
      <c r="P63" s="77"/>
      <c r="Q63" s="105">
        <f t="shared" si="63"/>
        <v>0</v>
      </c>
      <c r="R63" s="105">
        <f t="shared" si="64"/>
        <v>0</v>
      </c>
      <c r="S63" s="7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78"/>
      <c r="AT63" s="78"/>
    </row>
    <row r="64" spans="1:46">
      <c r="A64" s="166">
        <f t="shared" si="73"/>
        <v>0</v>
      </c>
      <c r="B64" s="166">
        <f t="shared" si="73"/>
        <v>0</v>
      </c>
      <c r="C64" s="169">
        <f t="shared" si="73"/>
        <v>0</v>
      </c>
      <c r="D64" s="86"/>
      <c r="E64" s="105">
        <f t="shared" si="74"/>
        <v>0</v>
      </c>
      <c r="F64" s="68">
        <f t="shared" si="75"/>
        <v>0</v>
      </c>
      <c r="G64" s="105">
        <f t="shared" si="57"/>
        <v>0</v>
      </c>
      <c r="H64" s="77"/>
      <c r="I64" s="169">
        <f t="shared" ref="I64" si="80">I46</f>
        <v>0</v>
      </c>
      <c r="J64" s="86"/>
      <c r="K64" s="105">
        <f t="shared" si="71"/>
        <v>0</v>
      </c>
      <c r="L64" s="68">
        <f t="shared" si="72"/>
        <v>0</v>
      </c>
      <c r="M64" s="105">
        <f t="shared" si="61"/>
        <v>0</v>
      </c>
      <c r="N64" s="77"/>
      <c r="O64" s="105">
        <f t="shared" si="62"/>
        <v>0</v>
      </c>
      <c r="P64" s="77"/>
      <c r="Q64" s="105">
        <f t="shared" si="63"/>
        <v>0</v>
      </c>
      <c r="R64" s="105">
        <f t="shared" si="64"/>
        <v>0</v>
      </c>
      <c r="S64" s="7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78"/>
      <c r="AT64" s="78"/>
    </row>
    <row r="65" spans="1:46">
      <c r="A65" s="166">
        <f t="shared" si="73"/>
        <v>0</v>
      </c>
      <c r="B65" s="166">
        <f t="shared" si="73"/>
        <v>0</v>
      </c>
      <c r="C65" s="169">
        <f t="shared" si="73"/>
        <v>0</v>
      </c>
      <c r="D65" s="86"/>
      <c r="E65" s="105">
        <f t="shared" si="74"/>
        <v>0</v>
      </c>
      <c r="F65" s="68">
        <f t="shared" si="75"/>
        <v>0</v>
      </c>
      <c r="G65" s="105">
        <f t="shared" si="57"/>
        <v>0</v>
      </c>
      <c r="H65" s="77"/>
      <c r="I65" s="169">
        <f t="shared" ref="I65" si="81">I47</f>
        <v>0</v>
      </c>
      <c r="J65" s="86"/>
      <c r="K65" s="105">
        <f t="shared" si="71"/>
        <v>0</v>
      </c>
      <c r="L65" s="68">
        <f t="shared" si="72"/>
        <v>0</v>
      </c>
      <c r="M65" s="105">
        <f t="shared" si="61"/>
        <v>0</v>
      </c>
      <c r="N65" s="77"/>
      <c r="O65" s="105">
        <f t="shared" si="62"/>
        <v>0</v>
      </c>
      <c r="P65" s="77"/>
      <c r="Q65" s="105">
        <f t="shared" si="63"/>
        <v>0</v>
      </c>
      <c r="R65" s="105">
        <f t="shared" si="64"/>
        <v>0</v>
      </c>
      <c r="S65" s="7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78"/>
      <c r="AT65" s="78"/>
    </row>
    <row r="66" spans="1:46" ht="17" thickBot="1">
      <c r="A66" s="167">
        <f>A47</f>
        <v>0</v>
      </c>
      <c r="B66" s="167">
        <f>B47</f>
        <v>0</v>
      </c>
      <c r="C66" s="170">
        <f>C48</f>
        <v>0</v>
      </c>
      <c r="D66" s="74"/>
      <c r="E66" s="106">
        <f t="shared" si="74"/>
        <v>0</v>
      </c>
      <c r="F66" s="76">
        <f t="shared" si="75"/>
        <v>0</v>
      </c>
      <c r="G66" s="106">
        <f t="shared" si="57"/>
        <v>0</v>
      </c>
      <c r="H66" s="77"/>
      <c r="I66" s="170">
        <f>I48</f>
        <v>0</v>
      </c>
      <c r="J66" s="74"/>
      <c r="K66" s="106">
        <f t="shared" si="71"/>
        <v>0</v>
      </c>
      <c r="L66" s="76">
        <f t="shared" si="72"/>
        <v>0</v>
      </c>
      <c r="M66" s="106">
        <f t="shared" si="61"/>
        <v>0</v>
      </c>
      <c r="N66" s="77"/>
      <c r="O66" s="106">
        <f t="shared" si="62"/>
        <v>0</v>
      </c>
      <c r="P66" s="77"/>
      <c r="Q66" s="106">
        <f t="shared" si="63"/>
        <v>0</v>
      </c>
      <c r="R66" s="106">
        <f t="shared" si="64"/>
        <v>0</v>
      </c>
      <c r="S66" s="77"/>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8"/>
      <c r="AT66" s="78"/>
    </row>
    <row r="67" spans="1:46" s="136" customFormat="1" ht="18" thickTop="1" thickBot="1">
      <c r="A67" s="140" t="s">
        <v>94</v>
      </c>
      <c r="B67" s="141"/>
      <c r="C67" s="142"/>
      <c r="D67" s="143"/>
      <c r="E67" s="108">
        <f>SUM(E51:E66)</f>
        <v>0</v>
      </c>
      <c r="F67" s="144"/>
      <c r="G67" s="115">
        <f>SUM(G52:G66)</f>
        <v>0</v>
      </c>
      <c r="H67" s="134"/>
      <c r="I67" s="142"/>
      <c r="J67" s="143"/>
      <c r="K67" s="108">
        <f>SUM(K51:K66)</f>
        <v>0</v>
      </c>
      <c r="L67" s="144"/>
      <c r="M67" s="115">
        <f>SUM(M52:M66)</f>
        <v>0</v>
      </c>
      <c r="N67" s="134"/>
      <c r="O67" s="115">
        <f t="shared" si="62"/>
        <v>0</v>
      </c>
      <c r="P67" s="134"/>
      <c r="Q67" s="115">
        <f>SUM(T67:AR67)</f>
        <v>0</v>
      </c>
      <c r="R67" s="115">
        <f t="shared" si="64"/>
        <v>0</v>
      </c>
      <c r="S67" s="134"/>
      <c r="T67" s="115">
        <f t="shared" ref="T67:AR67" si="82">SUM(T51:T66)</f>
        <v>0</v>
      </c>
      <c r="U67" s="115">
        <f t="shared" si="82"/>
        <v>0</v>
      </c>
      <c r="V67" s="115">
        <f t="shared" si="82"/>
        <v>0</v>
      </c>
      <c r="W67" s="115">
        <f t="shared" si="82"/>
        <v>0</v>
      </c>
      <c r="X67" s="115">
        <f t="shared" si="82"/>
        <v>0</v>
      </c>
      <c r="Y67" s="115">
        <f t="shared" si="82"/>
        <v>0</v>
      </c>
      <c r="Z67" s="115">
        <f t="shared" si="82"/>
        <v>0</v>
      </c>
      <c r="AA67" s="115">
        <f t="shared" si="82"/>
        <v>0</v>
      </c>
      <c r="AB67" s="115">
        <f t="shared" si="82"/>
        <v>0</v>
      </c>
      <c r="AC67" s="115">
        <f t="shared" si="82"/>
        <v>0</v>
      </c>
      <c r="AD67" s="115">
        <f t="shared" si="82"/>
        <v>0</v>
      </c>
      <c r="AE67" s="115">
        <f t="shared" si="82"/>
        <v>0</v>
      </c>
      <c r="AF67" s="115">
        <f t="shared" si="82"/>
        <v>0</v>
      </c>
      <c r="AG67" s="115">
        <f t="shared" si="82"/>
        <v>0</v>
      </c>
      <c r="AH67" s="115">
        <f t="shared" si="82"/>
        <v>0</v>
      </c>
      <c r="AI67" s="115">
        <f t="shared" si="82"/>
        <v>0</v>
      </c>
      <c r="AJ67" s="115">
        <f t="shared" si="82"/>
        <v>0</v>
      </c>
      <c r="AK67" s="115">
        <f t="shared" si="82"/>
        <v>0</v>
      </c>
      <c r="AL67" s="115">
        <f t="shared" si="82"/>
        <v>0</v>
      </c>
      <c r="AM67" s="115">
        <f t="shared" si="82"/>
        <v>0</v>
      </c>
      <c r="AN67" s="115">
        <f t="shared" si="82"/>
        <v>0</v>
      </c>
      <c r="AO67" s="115">
        <f t="shared" si="82"/>
        <v>0</v>
      </c>
      <c r="AP67" s="115">
        <f t="shared" si="82"/>
        <v>0</v>
      </c>
      <c r="AQ67" s="115">
        <f t="shared" si="82"/>
        <v>0</v>
      </c>
      <c r="AR67" s="115">
        <f t="shared" si="82"/>
        <v>0</v>
      </c>
      <c r="AS67" s="150"/>
      <c r="AT67" s="150"/>
    </row>
    <row r="68" spans="1:46" s="136" customFormat="1" ht="17" thickBot="1">
      <c r="A68" s="100"/>
      <c r="B68" s="117"/>
      <c r="C68" s="100"/>
      <c r="D68" s="132"/>
      <c r="E68" s="100"/>
      <c r="F68" s="148"/>
      <c r="G68" s="116"/>
      <c r="H68" s="134"/>
      <c r="I68" s="100"/>
      <c r="J68" s="132"/>
      <c r="K68" s="100"/>
      <c r="L68" s="148"/>
      <c r="M68" s="116"/>
      <c r="N68" s="134"/>
      <c r="O68" s="116"/>
      <c r="P68" s="134"/>
      <c r="Q68" s="116"/>
      <c r="R68" s="116"/>
      <c r="S68" s="134"/>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50"/>
      <c r="AT68" s="150"/>
    </row>
    <row r="69" spans="1:46" s="136" customFormat="1" ht="17" thickBot="1">
      <c r="A69" s="149" t="s">
        <v>98</v>
      </c>
      <c r="B69" s="117"/>
      <c r="C69" s="100"/>
      <c r="D69" s="132"/>
      <c r="E69" s="107">
        <f>E49+E67</f>
        <v>0</v>
      </c>
      <c r="F69" s="137"/>
      <c r="G69" s="115">
        <f>G49+G67</f>
        <v>0</v>
      </c>
      <c r="H69" s="134"/>
      <c r="I69" s="100"/>
      <c r="J69" s="132"/>
      <c r="K69" s="107">
        <f>K49+K67</f>
        <v>0</v>
      </c>
      <c r="L69" s="137"/>
      <c r="M69" s="115">
        <f>M49+M67</f>
        <v>0</v>
      </c>
      <c r="N69" s="134"/>
      <c r="O69" s="115">
        <f>M69-G69</f>
        <v>0</v>
      </c>
      <c r="P69" s="134"/>
      <c r="Q69" s="115">
        <f>SUM(T69:AR69)</f>
        <v>0</v>
      </c>
      <c r="R69" s="115">
        <f>G69-Q69</f>
        <v>0</v>
      </c>
      <c r="S69" s="134"/>
      <c r="T69" s="115">
        <f t="shared" ref="T69:AR69" si="83">T49+T67</f>
        <v>0</v>
      </c>
      <c r="U69" s="115">
        <f t="shared" si="83"/>
        <v>0</v>
      </c>
      <c r="V69" s="115">
        <f t="shared" si="83"/>
        <v>0</v>
      </c>
      <c r="W69" s="115">
        <f t="shared" si="83"/>
        <v>0</v>
      </c>
      <c r="X69" s="115">
        <f t="shared" si="83"/>
        <v>0</v>
      </c>
      <c r="Y69" s="115">
        <f t="shared" si="83"/>
        <v>0</v>
      </c>
      <c r="Z69" s="115">
        <f t="shared" si="83"/>
        <v>0</v>
      </c>
      <c r="AA69" s="115">
        <f t="shared" si="83"/>
        <v>0</v>
      </c>
      <c r="AB69" s="115">
        <f t="shared" si="83"/>
        <v>0</v>
      </c>
      <c r="AC69" s="115">
        <f t="shared" si="83"/>
        <v>0</v>
      </c>
      <c r="AD69" s="115">
        <f t="shared" si="83"/>
        <v>0</v>
      </c>
      <c r="AE69" s="115">
        <f t="shared" si="83"/>
        <v>0</v>
      </c>
      <c r="AF69" s="115">
        <f t="shared" si="83"/>
        <v>0</v>
      </c>
      <c r="AG69" s="115">
        <f t="shared" si="83"/>
        <v>0</v>
      </c>
      <c r="AH69" s="115">
        <f t="shared" si="83"/>
        <v>0</v>
      </c>
      <c r="AI69" s="115">
        <f t="shared" si="83"/>
        <v>0</v>
      </c>
      <c r="AJ69" s="115">
        <f t="shared" si="83"/>
        <v>0</v>
      </c>
      <c r="AK69" s="115">
        <f t="shared" si="83"/>
        <v>0</v>
      </c>
      <c r="AL69" s="115">
        <f t="shared" si="83"/>
        <v>0</v>
      </c>
      <c r="AM69" s="115">
        <f t="shared" si="83"/>
        <v>0</v>
      </c>
      <c r="AN69" s="115">
        <f t="shared" si="83"/>
        <v>0</v>
      </c>
      <c r="AO69" s="115">
        <f t="shared" si="83"/>
        <v>0</v>
      </c>
      <c r="AP69" s="115">
        <f t="shared" si="83"/>
        <v>0</v>
      </c>
      <c r="AQ69" s="115">
        <f t="shared" si="83"/>
        <v>0</v>
      </c>
      <c r="AR69" s="115">
        <f t="shared" si="83"/>
        <v>0</v>
      </c>
      <c r="AS69" s="150"/>
      <c r="AT69" s="150"/>
    </row>
    <row r="70" spans="1:46" s="136" customFormat="1" ht="17" thickBot="1">
      <c r="A70" s="131"/>
      <c r="B70" s="117"/>
      <c r="C70" s="100"/>
      <c r="D70" s="132"/>
      <c r="E70" s="107"/>
      <c r="F70" s="133"/>
      <c r="G70" s="118"/>
      <c r="H70" s="134"/>
      <c r="I70" s="100"/>
      <c r="J70" s="132"/>
      <c r="K70" s="107"/>
      <c r="L70" s="133"/>
      <c r="M70" s="118"/>
      <c r="N70" s="134"/>
      <c r="O70" s="118"/>
      <c r="P70" s="134"/>
      <c r="Q70" s="118"/>
      <c r="R70" s="118"/>
      <c r="S70" s="134"/>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50"/>
      <c r="AT70" s="150"/>
    </row>
    <row r="71" spans="1:46" s="136" customFormat="1" ht="17" thickBot="1">
      <c r="A71" s="149" t="s">
        <v>99</v>
      </c>
      <c r="B71" s="117"/>
      <c r="C71" s="100"/>
      <c r="D71" s="132"/>
      <c r="E71" s="107">
        <f>E29+E69</f>
        <v>0</v>
      </c>
      <c r="F71" s="137"/>
      <c r="G71" s="119">
        <f>G29+G69</f>
        <v>0</v>
      </c>
      <c r="H71" s="134"/>
      <c r="I71" s="100"/>
      <c r="J71" s="132"/>
      <c r="K71" s="107">
        <f>K29+K69</f>
        <v>0</v>
      </c>
      <c r="L71" s="137"/>
      <c r="M71" s="119">
        <f>M29+M69</f>
        <v>0</v>
      </c>
      <c r="N71" s="134"/>
      <c r="O71" s="119">
        <f>M71-G71</f>
        <v>0</v>
      </c>
      <c r="P71" s="134"/>
      <c r="Q71" s="119">
        <f>SUM(T71:AR71)</f>
        <v>0</v>
      </c>
      <c r="R71" s="119">
        <f>G71-Q71</f>
        <v>0</v>
      </c>
      <c r="S71" s="134"/>
      <c r="T71" s="119">
        <f t="shared" ref="T71:AR71" si="84">T29+T69</f>
        <v>0</v>
      </c>
      <c r="U71" s="119">
        <f t="shared" si="84"/>
        <v>0</v>
      </c>
      <c r="V71" s="119">
        <f t="shared" si="84"/>
        <v>0</v>
      </c>
      <c r="W71" s="119">
        <f t="shared" si="84"/>
        <v>0</v>
      </c>
      <c r="X71" s="119">
        <f t="shared" si="84"/>
        <v>0</v>
      </c>
      <c r="Y71" s="119">
        <f t="shared" si="84"/>
        <v>0</v>
      </c>
      <c r="Z71" s="119">
        <f t="shared" si="84"/>
        <v>0</v>
      </c>
      <c r="AA71" s="119">
        <f t="shared" si="84"/>
        <v>0</v>
      </c>
      <c r="AB71" s="119">
        <f t="shared" si="84"/>
        <v>0</v>
      </c>
      <c r="AC71" s="119">
        <f t="shared" si="84"/>
        <v>0</v>
      </c>
      <c r="AD71" s="119">
        <f t="shared" si="84"/>
        <v>0</v>
      </c>
      <c r="AE71" s="119">
        <f t="shared" si="84"/>
        <v>0</v>
      </c>
      <c r="AF71" s="119">
        <f t="shared" si="84"/>
        <v>0</v>
      </c>
      <c r="AG71" s="119">
        <f t="shared" si="84"/>
        <v>0</v>
      </c>
      <c r="AH71" s="119">
        <f t="shared" si="84"/>
        <v>0</v>
      </c>
      <c r="AI71" s="119">
        <f t="shared" si="84"/>
        <v>0</v>
      </c>
      <c r="AJ71" s="119">
        <f t="shared" si="84"/>
        <v>0</v>
      </c>
      <c r="AK71" s="119">
        <f t="shared" si="84"/>
        <v>0</v>
      </c>
      <c r="AL71" s="119">
        <f t="shared" si="84"/>
        <v>0</v>
      </c>
      <c r="AM71" s="119">
        <f t="shared" si="84"/>
        <v>0</v>
      </c>
      <c r="AN71" s="119">
        <f t="shared" si="84"/>
        <v>0</v>
      </c>
      <c r="AO71" s="119">
        <f t="shared" si="84"/>
        <v>0</v>
      </c>
      <c r="AP71" s="119">
        <f t="shared" si="84"/>
        <v>0</v>
      </c>
      <c r="AQ71" s="119">
        <f t="shared" si="84"/>
        <v>0</v>
      </c>
      <c r="AR71" s="119">
        <f t="shared" si="84"/>
        <v>0</v>
      </c>
      <c r="AS71" s="150"/>
      <c r="AT71" s="150"/>
    </row>
    <row r="72" spans="1:46" s="136" customFormat="1">
      <c r="A72" s="100"/>
      <c r="B72" s="117"/>
      <c r="C72" s="100"/>
      <c r="D72" s="132"/>
      <c r="E72" s="100"/>
      <c r="F72" s="148"/>
      <c r="G72" s="117"/>
      <c r="H72" s="134"/>
      <c r="I72" s="100"/>
      <c r="J72" s="132"/>
      <c r="K72" s="100"/>
      <c r="L72" s="148"/>
      <c r="M72" s="117"/>
      <c r="N72" s="134"/>
      <c r="O72" s="117"/>
      <c r="P72" s="134"/>
      <c r="Q72" s="117"/>
      <c r="R72" s="117"/>
      <c r="S72" s="134"/>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35"/>
      <c r="AT72" s="135"/>
    </row>
    <row r="73" spans="1:46" s="136" customFormat="1">
      <c r="A73" s="100"/>
      <c r="B73" s="117"/>
      <c r="C73" s="100"/>
      <c r="D73" s="132"/>
      <c r="E73" s="100"/>
      <c r="F73" s="148"/>
      <c r="G73" s="117"/>
      <c r="H73" s="134"/>
      <c r="I73" s="100"/>
      <c r="J73" s="132"/>
      <c r="K73" s="100"/>
      <c r="L73" s="148"/>
      <c r="M73" s="117"/>
      <c r="N73" s="134"/>
      <c r="O73" s="117"/>
      <c r="P73" s="134"/>
      <c r="Q73" s="117"/>
      <c r="R73" s="117"/>
      <c r="S73" s="134"/>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35"/>
      <c r="AT73" s="135"/>
    </row>
    <row r="74" spans="1:46" s="136" customFormat="1">
      <c r="A74" s="151" t="s">
        <v>100</v>
      </c>
      <c r="B74" s="117"/>
      <c r="C74" s="100"/>
      <c r="D74" s="132"/>
      <c r="E74" s="100"/>
      <c r="F74" s="148"/>
      <c r="G74" s="117"/>
      <c r="H74" s="134"/>
      <c r="I74" s="100"/>
      <c r="J74" s="132"/>
      <c r="K74" s="100"/>
      <c r="L74" s="148"/>
      <c r="M74" s="117"/>
      <c r="N74" s="134"/>
      <c r="O74" s="117"/>
      <c r="P74" s="134"/>
      <c r="Q74" s="117"/>
      <c r="R74" s="117"/>
      <c r="S74" s="134"/>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35"/>
      <c r="AT74" s="135"/>
    </row>
    <row r="75" spans="1:46" s="136" customFormat="1">
      <c r="A75" s="151"/>
      <c r="B75" s="117"/>
      <c r="C75" s="100"/>
      <c r="D75" s="132"/>
      <c r="E75" s="100"/>
      <c r="F75" s="148"/>
      <c r="G75" s="117"/>
      <c r="H75" s="134"/>
      <c r="I75" s="100"/>
      <c r="J75" s="132"/>
      <c r="K75" s="100"/>
      <c r="L75" s="148"/>
      <c r="M75" s="117"/>
      <c r="N75" s="134"/>
      <c r="O75" s="117"/>
      <c r="P75" s="134"/>
      <c r="Q75" s="117"/>
      <c r="R75" s="117"/>
      <c r="S75" s="134"/>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35"/>
      <c r="AT75" s="135"/>
    </row>
    <row r="76" spans="1:46" s="136" customFormat="1">
      <c r="A76" s="152" t="s">
        <v>10</v>
      </c>
      <c r="B76" s="153" t="s">
        <v>101</v>
      </c>
      <c r="C76" s="100"/>
      <c r="D76" s="132"/>
      <c r="E76" s="100"/>
      <c r="F76" s="148"/>
      <c r="G76" s="117"/>
      <c r="H76" s="134"/>
      <c r="I76" s="100"/>
      <c r="J76" s="132"/>
      <c r="K76" s="100"/>
      <c r="L76" s="148"/>
      <c r="M76" s="117"/>
      <c r="N76" s="134"/>
      <c r="O76" s="117"/>
      <c r="P76" s="134"/>
      <c r="Q76" s="117"/>
      <c r="R76" s="117"/>
      <c r="S76" s="134"/>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35"/>
      <c r="AT76" s="135"/>
    </row>
    <row r="77" spans="1:46" s="136" customFormat="1">
      <c r="A77" s="100"/>
      <c r="B77" s="117"/>
      <c r="C77" s="110"/>
      <c r="D77" s="154"/>
      <c r="E77" s="110"/>
      <c r="F77" s="155"/>
      <c r="G77" s="117"/>
      <c r="H77" s="134"/>
      <c r="I77" s="110"/>
      <c r="J77" s="154"/>
      <c r="K77" s="110"/>
      <c r="L77" s="155"/>
      <c r="M77" s="117"/>
      <c r="N77" s="134"/>
      <c r="O77" s="117"/>
      <c r="P77" s="134"/>
      <c r="Q77" s="117"/>
      <c r="R77" s="117"/>
      <c r="S77" s="134"/>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35"/>
      <c r="AT77" s="135"/>
    </row>
    <row r="78" spans="1:46" s="136" customFormat="1">
      <c r="A78" s="104" t="s">
        <v>102</v>
      </c>
      <c r="B78" s="113" t="s">
        <v>52</v>
      </c>
      <c r="C78" s="104" t="s">
        <v>103</v>
      </c>
      <c r="D78" s="156" t="s">
        <v>104</v>
      </c>
      <c r="E78" s="104" t="s">
        <v>89</v>
      </c>
      <c r="F78" s="104" t="s">
        <v>90</v>
      </c>
      <c r="G78" s="113" t="s">
        <v>56</v>
      </c>
      <c r="H78" s="134"/>
      <c r="I78" s="104" t="s">
        <v>103</v>
      </c>
      <c r="J78" s="156" t="s">
        <v>104</v>
      </c>
      <c r="K78" s="104" t="s">
        <v>89</v>
      </c>
      <c r="L78" s="104" t="s">
        <v>90</v>
      </c>
      <c r="M78" s="113" t="s">
        <v>56</v>
      </c>
      <c r="N78" s="134"/>
      <c r="O78" s="113"/>
      <c r="P78" s="134"/>
      <c r="Q78" s="113"/>
      <c r="R78" s="113"/>
      <c r="S78" s="134"/>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35"/>
      <c r="AT78" s="135"/>
    </row>
    <row r="79" spans="1:46">
      <c r="A79" s="87"/>
      <c r="B79" s="88"/>
      <c r="C79" s="89"/>
      <c r="D79" s="90"/>
      <c r="E79" s="105">
        <f t="shared" ref="E79:E88" si="85">ROUND(C79*D79,2)</f>
        <v>0</v>
      </c>
      <c r="F79" s="68"/>
      <c r="G79" s="105">
        <f t="shared" ref="G79:G88" si="86">ROUND(E79*F79,2)</f>
        <v>0</v>
      </c>
      <c r="H79" s="77"/>
      <c r="I79" s="89"/>
      <c r="J79" s="90"/>
      <c r="K79" s="105">
        <f t="shared" ref="K79:K88" si="87">ROUND(I79*J79,2)</f>
        <v>0</v>
      </c>
      <c r="L79" s="68"/>
      <c r="M79" s="105">
        <f t="shared" ref="M79:M88" si="88">ROUND(K79*L79,2)</f>
        <v>0</v>
      </c>
      <c r="N79" s="77"/>
      <c r="O79" s="105">
        <f t="shared" ref="O79:O89" si="89">M79-G79</f>
        <v>0</v>
      </c>
      <c r="P79" s="77"/>
      <c r="Q79" s="105">
        <f t="shared" ref="Q79:Q88" si="90">SUM(T79:AR79)</f>
        <v>0</v>
      </c>
      <c r="R79" s="105">
        <f t="shared" ref="R79:R89" si="91">G79-Q79</f>
        <v>0</v>
      </c>
      <c r="S79" s="7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row>
    <row r="80" spans="1:46">
      <c r="A80" s="87"/>
      <c r="B80" s="88"/>
      <c r="C80" s="89"/>
      <c r="D80" s="90"/>
      <c r="E80" s="105">
        <f t="shared" si="85"/>
        <v>0</v>
      </c>
      <c r="F80" s="68"/>
      <c r="G80" s="105">
        <f t="shared" si="86"/>
        <v>0</v>
      </c>
      <c r="H80" s="77"/>
      <c r="I80" s="89"/>
      <c r="J80" s="90"/>
      <c r="K80" s="105">
        <f t="shared" si="87"/>
        <v>0</v>
      </c>
      <c r="L80" s="68"/>
      <c r="M80" s="105">
        <f t="shared" si="88"/>
        <v>0</v>
      </c>
      <c r="N80" s="77"/>
      <c r="O80" s="105">
        <f t="shared" si="89"/>
        <v>0</v>
      </c>
      <c r="P80" s="77"/>
      <c r="Q80" s="105">
        <f t="shared" si="90"/>
        <v>0</v>
      </c>
      <c r="R80" s="105">
        <f t="shared" si="91"/>
        <v>0</v>
      </c>
      <c r="S80" s="7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row>
    <row r="81" spans="1:46">
      <c r="A81" s="87"/>
      <c r="B81" s="88"/>
      <c r="C81" s="89"/>
      <c r="D81" s="90"/>
      <c r="E81" s="105">
        <f t="shared" si="85"/>
        <v>0</v>
      </c>
      <c r="F81" s="68"/>
      <c r="G81" s="105">
        <f t="shared" si="86"/>
        <v>0</v>
      </c>
      <c r="H81" s="77"/>
      <c r="I81" s="89"/>
      <c r="J81" s="90"/>
      <c r="K81" s="105">
        <f t="shared" si="87"/>
        <v>0</v>
      </c>
      <c r="L81" s="68"/>
      <c r="M81" s="105">
        <f t="shared" si="88"/>
        <v>0</v>
      </c>
      <c r="N81" s="77"/>
      <c r="O81" s="105">
        <f t="shared" si="89"/>
        <v>0</v>
      </c>
      <c r="P81" s="77"/>
      <c r="Q81" s="105">
        <f t="shared" si="90"/>
        <v>0</v>
      </c>
      <c r="R81" s="105">
        <f t="shared" si="91"/>
        <v>0</v>
      </c>
      <c r="S81" s="7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row>
    <row r="82" spans="1:46">
      <c r="A82" s="87"/>
      <c r="B82" s="88"/>
      <c r="C82" s="89"/>
      <c r="D82" s="90"/>
      <c r="E82" s="105">
        <f t="shared" si="85"/>
        <v>0</v>
      </c>
      <c r="F82" s="68"/>
      <c r="G82" s="105">
        <f t="shared" si="86"/>
        <v>0</v>
      </c>
      <c r="H82" s="77"/>
      <c r="I82" s="89"/>
      <c r="J82" s="90"/>
      <c r="K82" s="105">
        <f t="shared" si="87"/>
        <v>0</v>
      </c>
      <c r="L82" s="68"/>
      <c r="M82" s="105">
        <f t="shared" si="88"/>
        <v>0</v>
      </c>
      <c r="N82" s="77"/>
      <c r="O82" s="105">
        <f t="shared" si="89"/>
        <v>0</v>
      </c>
      <c r="P82" s="77"/>
      <c r="Q82" s="105">
        <f t="shared" si="90"/>
        <v>0</v>
      </c>
      <c r="R82" s="105">
        <f t="shared" si="91"/>
        <v>0</v>
      </c>
      <c r="S82" s="7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row>
    <row r="83" spans="1:46">
      <c r="A83" s="87"/>
      <c r="B83" s="88"/>
      <c r="C83" s="89"/>
      <c r="D83" s="90"/>
      <c r="E83" s="105">
        <f t="shared" si="85"/>
        <v>0</v>
      </c>
      <c r="F83" s="68"/>
      <c r="G83" s="105">
        <f t="shared" si="86"/>
        <v>0</v>
      </c>
      <c r="H83" s="77"/>
      <c r="I83" s="89"/>
      <c r="J83" s="90"/>
      <c r="K83" s="105">
        <f t="shared" si="87"/>
        <v>0</v>
      </c>
      <c r="L83" s="68"/>
      <c r="M83" s="105">
        <f t="shared" si="88"/>
        <v>0</v>
      </c>
      <c r="N83" s="77"/>
      <c r="O83" s="105">
        <f t="shared" si="89"/>
        <v>0</v>
      </c>
      <c r="P83" s="77"/>
      <c r="Q83" s="105">
        <f t="shared" si="90"/>
        <v>0</v>
      </c>
      <c r="R83" s="105">
        <f t="shared" si="91"/>
        <v>0</v>
      </c>
      <c r="S83" s="7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row>
    <row r="84" spans="1:46">
      <c r="A84" s="87"/>
      <c r="B84" s="88"/>
      <c r="C84" s="89"/>
      <c r="D84" s="90"/>
      <c r="E84" s="105">
        <f t="shared" si="85"/>
        <v>0</v>
      </c>
      <c r="F84" s="68"/>
      <c r="G84" s="105">
        <f t="shared" si="86"/>
        <v>0</v>
      </c>
      <c r="H84" s="77"/>
      <c r="I84" s="89"/>
      <c r="J84" s="90"/>
      <c r="K84" s="105">
        <f t="shared" si="87"/>
        <v>0</v>
      </c>
      <c r="L84" s="68"/>
      <c r="M84" s="105">
        <f t="shared" si="88"/>
        <v>0</v>
      </c>
      <c r="N84" s="77"/>
      <c r="O84" s="105">
        <f t="shared" si="89"/>
        <v>0</v>
      </c>
      <c r="P84" s="77"/>
      <c r="Q84" s="105">
        <f t="shared" si="90"/>
        <v>0</v>
      </c>
      <c r="R84" s="105">
        <f t="shared" si="91"/>
        <v>0</v>
      </c>
      <c r="S84" s="7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row>
    <row r="85" spans="1:46">
      <c r="A85" s="87"/>
      <c r="B85" s="88"/>
      <c r="C85" s="89"/>
      <c r="D85" s="90"/>
      <c r="E85" s="105">
        <f t="shared" si="85"/>
        <v>0</v>
      </c>
      <c r="F85" s="68"/>
      <c r="G85" s="105">
        <f t="shared" si="86"/>
        <v>0</v>
      </c>
      <c r="H85" s="77"/>
      <c r="I85" s="89"/>
      <c r="J85" s="90"/>
      <c r="K85" s="105">
        <f t="shared" si="87"/>
        <v>0</v>
      </c>
      <c r="L85" s="68"/>
      <c r="M85" s="105">
        <f t="shared" si="88"/>
        <v>0</v>
      </c>
      <c r="N85" s="77"/>
      <c r="O85" s="105">
        <f t="shared" si="89"/>
        <v>0</v>
      </c>
      <c r="P85" s="77"/>
      <c r="Q85" s="105">
        <f t="shared" si="90"/>
        <v>0</v>
      </c>
      <c r="R85" s="105">
        <f t="shared" si="91"/>
        <v>0</v>
      </c>
      <c r="S85" s="7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row>
    <row r="86" spans="1:46">
      <c r="A86" s="87"/>
      <c r="B86" s="88"/>
      <c r="C86" s="89"/>
      <c r="D86" s="90"/>
      <c r="E86" s="105">
        <f t="shared" si="85"/>
        <v>0</v>
      </c>
      <c r="F86" s="68"/>
      <c r="G86" s="105">
        <f t="shared" si="86"/>
        <v>0</v>
      </c>
      <c r="I86" s="89"/>
      <c r="J86" s="90"/>
      <c r="K86" s="105">
        <f t="shared" si="87"/>
        <v>0</v>
      </c>
      <c r="L86" s="68"/>
      <c r="M86" s="105">
        <f t="shared" si="88"/>
        <v>0</v>
      </c>
      <c r="O86" s="105">
        <f t="shared" si="89"/>
        <v>0</v>
      </c>
      <c r="Q86" s="105">
        <f t="shared" si="90"/>
        <v>0</v>
      </c>
      <c r="R86" s="105">
        <f t="shared" si="91"/>
        <v>0</v>
      </c>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row>
    <row r="87" spans="1:46">
      <c r="A87" s="91"/>
      <c r="B87" s="88"/>
      <c r="C87" s="89"/>
      <c r="D87" s="90"/>
      <c r="E87" s="105">
        <f t="shared" si="85"/>
        <v>0</v>
      </c>
      <c r="F87" s="68"/>
      <c r="G87" s="105">
        <f t="shared" si="86"/>
        <v>0</v>
      </c>
      <c r="I87" s="89"/>
      <c r="J87" s="90"/>
      <c r="K87" s="105">
        <f t="shared" si="87"/>
        <v>0</v>
      </c>
      <c r="L87" s="68"/>
      <c r="M87" s="105">
        <f t="shared" si="88"/>
        <v>0</v>
      </c>
      <c r="O87" s="105">
        <f t="shared" si="89"/>
        <v>0</v>
      </c>
      <c r="Q87" s="105">
        <f t="shared" si="90"/>
        <v>0</v>
      </c>
      <c r="R87" s="105">
        <f t="shared" si="91"/>
        <v>0</v>
      </c>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row>
    <row r="88" spans="1:46" ht="17" thickBot="1">
      <c r="A88" s="92"/>
      <c r="B88" s="93"/>
      <c r="C88" s="94"/>
      <c r="D88" s="95"/>
      <c r="E88" s="106">
        <f t="shared" si="85"/>
        <v>0</v>
      </c>
      <c r="F88" s="76"/>
      <c r="G88" s="106">
        <f t="shared" si="86"/>
        <v>0</v>
      </c>
      <c r="I88" s="94"/>
      <c r="J88" s="95"/>
      <c r="K88" s="106">
        <f t="shared" si="87"/>
        <v>0</v>
      </c>
      <c r="L88" s="76"/>
      <c r="M88" s="106">
        <f t="shared" si="88"/>
        <v>0</v>
      </c>
      <c r="O88" s="106">
        <f t="shared" si="89"/>
        <v>0</v>
      </c>
      <c r="Q88" s="106">
        <f t="shared" si="90"/>
        <v>0</v>
      </c>
      <c r="R88" s="106">
        <f t="shared" si="91"/>
        <v>0</v>
      </c>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row>
    <row r="89" spans="1:46" s="136" customFormat="1" ht="18" thickTop="1" thickBot="1">
      <c r="A89" s="151" t="s">
        <v>105</v>
      </c>
      <c r="B89" s="111"/>
      <c r="C89" s="100"/>
      <c r="D89" s="157"/>
      <c r="E89" s="107">
        <f>SUM(E79:E88)</f>
        <v>0</v>
      </c>
      <c r="F89" s="148"/>
      <c r="G89" s="115">
        <f>SUM(G79:G88)</f>
        <v>0</v>
      </c>
      <c r="H89" s="158"/>
      <c r="I89" s="100"/>
      <c r="J89" s="157"/>
      <c r="K89" s="107">
        <f>SUM(K79:K88)</f>
        <v>0</v>
      </c>
      <c r="L89" s="148"/>
      <c r="M89" s="115">
        <f>SUM(M79:M88)</f>
        <v>0</v>
      </c>
      <c r="N89" s="158"/>
      <c r="O89" s="115">
        <f t="shared" si="89"/>
        <v>0</v>
      </c>
      <c r="P89" s="158"/>
      <c r="Q89" s="115">
        <f>SUM(T89:AR89)</f>
        <v>0</v>
      </c>
      <c r="R89" s="115">
        <f t="shared" si="91"/>
        <v>0</v>
      </c>
      <c r="S89" s="158"/>
      <c r="T89" s="115">
        <f t="shared" ref="T89:AR89" si="92">SUM(T79:T88)</f>
        <v>0</v>
      </c>
      <c r="U89" s="115">
        <f t="shared" si="92"/>
        <v>0</v>
      </c>
      <c r="V89" s="115">
        <f t="shared" si="92"/>
        <v>0</v>
      </c>
      <c r="W89" s="115">
        <f t="shared" si="92"/>
        <v>0</v>
      </c>
      <c r="X89" s="115">
        <f t="shared" si="92"/>
        <v>0</v>
      </c>
      <c r="Y89" s="115">
        <f t="shared" si="92"/>
        <v>0</v>
      </c>
      <c r="Z89" s="115">
        <f t="shared" si="92"/>
        <v>0</v>
      </c>
      <c r="AA89" s="115">
        <f t="shared" si="92"/>
        <v>0</v>
      </c>
      <c r="AB89" s="115">
        <f t="shared" si="92"/>
        <v>0</v>
      </c>
      <c r="AC89" s="115">
        <f t="shared" si="92"/>
        <v>0</v>
      </c>
      <c r="AD89" s="115">
        <f t="shared" si="92"/>
        <v>0</v>
      </c>
      <c r="AE89" s="115">
        <f t="shared" si="92"/>
        <v>0</v>
      </c>
      <c r="AF89" s="115">
        <f t="shared" si="92"/>
        <v>0</v>
      </c>
      <c r="AG89" s="115">
        <f t="shared" si="92"/>
        <v>0</v>
      </c>
      <c r="AH89" s="115">
        <f t="shared" si="92"/>
        <v>0</v>
      </c>
      <c r="AI89" s="115">
        <f t="shared" si="92"/>
        <v>0</v>
      </c>
      <c r="AJ89" s="115">
        <f t="shared" si="92"/>
        <v>0</v>
      </c>
      <c r="AK89" s="115">
        <f t="shared" si="92"/>
        <v>0</v>
      </c>
      <c r="AL89" s="115">
        <f t="shared" si="92"/>
        <v>0</v>
      </c>
      <c r="AM89" s="115">
        <f t="shared" si="92"/>
        <v>0</v>
      </c>
      <c r="AN89" s="115">
        <f t="shared" si="92"/>
        <v>0</v>
      </c>
      <c r="AO89" s="115">
        <f t="shared" si="92"/>
        <v>0</v>
      </c>
      <c r="AP89" s="115">
        <f t="shared" si="92"/>
        <v>0</v>
      </c>
      <c r="AQ89" s="115">
        <f t="shared" si="92"/>
        <v>0</v>
      </c>
      <c r="AR89" s="115">
        <f t="shared" si="92"/>
        <v>0</v>
      </c>
      <c r="AS89" s="135"/>
      <c r="AT89" s="135"/>
    </row>
    <row r="90" spans="1:46" s="136" customFormat="1">
      <c r="A90" s="100"/>
      <c r="B90" s="111"/>
      <c r="C90" s="100"/>
      <c r="D90" s="157"/>
      <c r="E90" s="100"/>
      <c r="F90" s="148"/>
      <c r="G90" s="111"/>
      <c r="H90" s="158"/>
      <c r="I90" s="100"/>
      <c r="J90" s="157"/>
      <c r="K90" s="100"/>
      <c r="L90" s="148"/>
      <c r="M90" s="111"/>
      <c r="N90" s="158"/>
      <c r="O90" s="111"/>
      <c r="P90" s="158"/>
      <c r="Q90" s="111"/>
      <c r="R90" s="111"/>
      <c r="S90" s="158"/>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35"/>
      <c r="AT90" s="135"/>
    </row>
    <row r="91" spans="1:46" s="136" customFormat="1">
      <c r="A91" s="152" t="s">
        <v>17</v>
      </c>
      <c r="B91" s="153" t="s">
        <v>106</v>
      </c>
      <c r="C91" s="100"/>
      <c r="D91" s="157"/>
      <c r="E91" s="100"/>
      <c r="F91" s="148"/>
      <c r="G91" s="111"/>
      <c r="H91" s="158"/>
      <c r="I91" s="100"/>
      <c r="J91" s="157"/>
      <c r="K91" s="100"/>
      <c r="L91" s="148"/>
      <c r="M91" s="111"/>
      <c r="N91" s="158"/>
      <c r="O91" s="111"/>
      <c r="P91" s="158"/>
      <c r="Q91" s="111"/>
      <c r="R91" s="111"/>
      <c r="S91" s="158"/>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35"/>
      <c r="AT91" s="135"/>
    </row>
    <row r="92" spans="1:46" s="136" customFormat="1">
      <c r="A92" s="152"/>
      <c r="B92" s="153"/>
      <c r="C92" s="100"/>
      <c r="D92" s="157"/>
      <c r="E92" s="100"/>
      <c r="F92" s="148"/>
      <c r="G92" s="111"/>
      <c r="H92" s="158"/>
      <c r="I92" s="100"/>
      <c r="J92" s="157"/>
      <c r="K92" s="100"/>
      <c r="L92" s="148"/>
      <c r="M92" s="111"/>
      <c r="N92" s="158"/>
      <c r="O92" s="111"/>
      <c r="P92" s="158"/>
      <c r="Q92" s="111"/>
      <c r="R92" s="111"/>
      <c r="S92" s="158"/>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35"/>
      <c r="AT92" s="135"/>
    </row>
    <row r="93" spans="1:46" s="136" customFormat="1">
      <c r="A93" s="104" t="s">
        <v>102</v>
      </c>
      <c r="B93" s="113" t="s">
        <v>52</v>
      </c>
      <c r="C93" s="104" t="s">
        <v>103</v>
      </c>
      <c r="D93" s="156" t="s">
        <v>104</v>
      </c>
      <c r="E93" s="104" t="s">
        <v>89</v>
      </c>
      <c r="F93" s="104" t="s">
        <v>90</v>
      </c>
      <c r="G93" s="113" t="s">
        <v>56</v>
      </c>
      <c r="H93" s="134"/>
      <c r="I93" s="104" t="s">
        <v>103</v>
      </c>
      <c r="J93" s="156" t="s">
        <v>104</v>
      </c>
      <c r="K93" s="104" t="s">
        <v>89</v>
      </c>
      <c r="L93" s="104" t="s">
        <v>90</v>
      </c>
      <c r="M93" s="113" t="s">
        <v>56</v>
      </c>
      <c r="N93" s="134"/>
      <c r="O93" s="113"/>
      <c r="P93" s="134"/>
      <c r="Q93" s="113"/>
      <c r="R93" s="113"/>
      <c r="S93" s="134"/>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35"/>
      <c r="AT93" s="135"/>
    </row>
    <row r="94" spans="1:46" ht="15.75" customHeight="1">
      <c r="A94" s="87"/>
      <c r="B94" s="96"/>
      <c r="C94" s="89"/>
      <c r="D94" s="90"/>
      <c r="E94" s="105">
        <f t="shared" ref="E94:E102" si="93">ROUND(C94*D94,2)</f>
        <v>0</v>
      </c>
      <c r="F94" s="68"/>
      <c r="G94" s="105">
        <f t="shared" ref="G94:G102" si="94">ROUND(E94*F94,2)</f>
        <v>0</v>
      </c>
      <c r="I94" s="89"/>
      <c r="J94" s="90"/>
      <c r="K94" s="105">
        <f t="shared" ref="K94:K102" si="95">ROUND(I94*J94,2)</f>
        <v>0</v>
      </c>
      <c r="L94" s="68"/>
      <c r="M94" s="105">
        <f t="shared" ref="M94:M102" si="96">ROUND(K94*L94,2)</f>
        <v>0</v>
      </c>
      <c r="O94" s="105">
        <f t="shared" ref="O94:O103" si="97">M94-G94</f>
        <v>0</v>
      </c>
      <c r="Q94" s="105">
        <f t="shared" ref="Q94:Q102" si="98">SUM(T94:AR94)</f>
        <v>0</v>
      </c>
      <c r="R94" s="105">
        <f t="shared" ref="R94:R103" si="99">G94-Q94</f>
        <v>0</v>
      </c>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row>
    <row r="95" spans="1:46">
      <c r="A95" s="87"/>
      <c r="B95" s="96"/>
      <c r="C95" s="89"/>
      <c r="D95" s="90"/>
      <c r="E95" s="105">
        <f t="shared" si="93"/>
        <v>0</v>
      </c>
      <c r="F95" s="68"/>
      <c r="G95" s="105">
        <f t="shared" si="94"/>
        <v>0</v>
      </c>
      <c r="I95" s="89"/>
      <c r="J95" s="90"/>
      <c r="K95" s="105">
        <f t="shared" si="95"/>
        <v>0</v>
      </c>
      <c r="L95" s="68"/>
      <c r="M95" s="105">
        <f t="shared" si="96"/>
        <v>0</v>
      </c>
      <c r="O95" s="105">
        <f t="shared" si="97"/>
        <v>0</v>
      </c>
      <c r="Q95" s="105">
        <f t="shared" si="98"/>
        <v>0</v>
      </c>
      <c r="R95" s="105">
        <f t="shared" si="99"/>
        <v>0</v>
      </c>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row>
    <row r="96" spans="1:46">
      <c r="A96" s="87"/>
      <c r="B96" s="96"/>
      <c r="C96" s="89"/>
      <c r="D96" s="90"/>
      <c r="E96" s="105">
        <f t="shared" si="93"/>
        <v>0</v>
      </c>
      <c r="F96" s="68"/>
      <c r="G96" s="105">
        <f t="shared" si="94"/>
        <v>0</v>
      </c>
      <c r="I96" s="89"/>
      <c r="J96" s="90"/>
      <c r="K96" s="105">
        <f t="shared" si="95"/>
        <v>0</v>
      </c>
      <c r="L96" s="68"/>
      <c r="M96" s="105">
        <f t="shared" si="96"/>
        <v>0</v>
      </c>
      <c r="O96" s="105">
        <f t="shared" si="97"/>
        <v>0</v>
      </c>
      <c r="Q96" s="105">
        <f t="shared" si="98"/>
        <v>0</v>
      </c>
      <c r="R96" s="105">
        <f t="shared" si="99"/>
        <v>0</v>
      </c>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row>
    <row r="97" spans="1:46">
      <c r="A97" s="87"/>
      <c r="B97" s="96"/>
      <c r="C97" s="89"/>
      <c r="D97" s="90"/>
      <c r="E97" s="105">
        <f t="shared" si="93"/>
        <v>0</v>
      </c>
      <c r="F97" s="68"/>
      <c r="G97" s="105">
        <f t="shared" si="94"/>
        <v>0</v>
      </c>
      <c r="I97" s="89"/>
      <c r="J97" s="90"/>
      <c r="K97" s="105">
        <f t="shared" si="95"/>
        <v>0</v>
      </c>
      <c r="L97" s="68"/>
      <c r="M97" s="105">
        <f t="shared" si="96"/>
        <v>0</v>
      </c>
      <c r="O97" s="105">
        <f t="shared" si="97"/>
        <v>0</v>
      </c>
      <c r="Q97" s="105">
        <f t="shared" si="98"/>
        <v>0</v>
      </c>
      <c r="R97" s="105">
        <f t="shared" si="99"/>
        <v>0</v>
      </c>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row>
    <row r="98" spans="1:46">
      <c r="A98" s="87"/>
      <c r="B98" s="96"/>
      <c r="C98" s="89"/>
      <c r="D98" s="90"/>
      <c r="E98" s="105">
        <f t="shared" si="93"/>
        <v>0</v>
      </c>
      <c r="F98" s="68"/>
      <c r="G98" s="105">
        <f t="shared" si="94"/>
        <v>0</v>
      </c>
      <c r="I98" s="89"/>
      <c r="J98" s="90"/>
      <c r="K98" s="105">
        <f t="shared" si="95"/>
        <v>0</v>
      </c>
      <c r="L98" s="68"/>
      <c r="M98" s="105">
        <f t="shared" si="96"/>
        <v>0</v>
      </c>
      <c r="O98" s="105">
        <f t="shared" si="97"/>
        <v>0</v>
      </c>
      <c r="Q98" s="105">
        <f t="shared" si="98"/>
        <v>0</v>
      </c>
      <c r="R98" s="105">
        <f t="shared" si="99"/>
        <v>0</v>
      </c>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row>
    <row r="99" spans="1:46">
      <c r="A99" s="87"/>
      <c r="B99" s="96"/>
      <c r="C99" s="89"/>
      <c r="D99" s="90"/>
      <c r="E99" s="105">
        <f t="shared" si="93"/>
        <v>0</v>
      </c>
      <c r="F99" s="68"/>
      <c r="G99" s="105">
        <f t="shared" si="94"/>
        <v>0</v>
      </c>
      <c r="I99" s="89"/>
      <c r="J99" s="90"/>
      <c r="K99" s="105">
        <f t="shared" si="95"/>
        <v>0</v>
      </c>
      <c r="L99" s="68"/>
      <c r="M99" s="105">
        <f t="shared" si="96"/>
        <v>0</v>
      </c>
      <c r="O99" s="105">
        <f t="shared" si="97"/>
        <v>0</v>
      </c>
      <c r="Q99" s="105">
        <f t="shared" si="98"/>
        <v>0</v>
      </c>
      <c r="R99" s="105">
        <f t="shared" si="99"/>
        <v>0</v>
      </c>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row>
    <row r="100" spans="1:46">
      <c r="A100" s="87"/>
      <c r="B100" s="96"/>
      <c r="C100" s="89"/>
      <c r="D100" s="90"/>
      <c r="E100" s="105">
        <f t="shared" si="93"/>
        <v>0</v>
      </c>
      <c r="F100" s="68"/>
      <c r="G100" s="105">
        <f t="shared" si="94"/>
        <v>0</v>
      </c>
      <c r="I100" s="89"/>
      <c r="J100" s="90"/>
      <c r="K100" s="105">
        <f t="shared" si="95"/>
        <v>0</v>
      </c>
      <c r="L100" s="68"/>
      <c r="M100" s="105">
        <f t="shared" si="96"/>
        <v>0</v>
      </c>
      <c r="O100" s="105">
        <f t="shared" si="97"/>
        <v>0</v>
      </c>
      <c r="Q100" s="105">
        <f t="shared" si="98"/>
        <v>0</v>
      </c>
      <c r="R100" s="105">
        <f t="shared" si="99"/>
        <v>0</v>
      </c>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row>
    <row r="101" spans="1:46">
      <c r="A101" s="87"/>
      <c r="B101" s="96"/>
      <c r="C101" s="89"/>
      <c r="D101" s="90"/>
      <c r="E101" s="105">
        <f t="shared" si="93"/>
        <v>0</v>
      </c>
      <c r="F101" s="68"/>
      <c r="G101" s="105">
        <f t="shared" si="94"/>
        <v>0</v>
      </c>
      <c r="I101" s="89"/>
      <c r="J101" s="90"/>
      <c r="K101" s="105">
        <f t="shared" si="95"/>
        <v>0</v>
      </c>
      <c r="L101" s="68"/>
      <c r="M101" s="105">
        <f t="shared" si="96"/>
        <v>0</v>
      </c>
      <c r="O101" s="105">
        <f t="shared" si="97"/>
        <v>0</v>
      </c>
      <c r="Q101" s="105">
        <f t="shared" si="98"/>
        <v>0</v>
      </c>
      <c r="R101" s="105">
        <f t="shared" si="99"/>
        <v>0</v>
      </c>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row>
    <row r="102" spans="1:46" ht="17" thickBot="1">
      <c r="A102" s="92"/>
      <c r="B102" s="93"/>
      <c r="C102" s="94"/>
      <c r="D102" s="95"/>
      <c r="E102" s="106">
        <f t="shared" si="93"/>
        <v>0</v>
      </c>
      <c r="F102" s="76"/>
      <c r="G102" s="106">
        <f t="shared" si="94"/>
        <v>0</v>
      </c>
      <c r="I102" s="94"/>
      <c r="J102" s="95"/>
      <c r="K102" s="106">
        <f t="shared" si="95"/>
        <v>0</v>
      </c>
      <c r="L102" s="76"/>
      <c r="M102" s="106">
        <f t="shared" si="96"/>
        <v>0</v>
      </c>
      <c r="O102" s="106">
        <f t="shared" si="97"/>
        <v>0</v>
      </c>
      <c r="Q102" s="106">
        <f t="shared" si="98"/>
        <v>0</v>
      </c>
      <c r="R102" s="106">
        <f t="shared" si="99"/>
        <v>0</v>
      </c>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row>
    <row r="103" spans="1:46" s="136" customFormat="1" ht="18" thickTop="1" thickBot="1">
      <c r="A103" s="151" t="s">
        <v>107</v>
      </c>
      <c r="B103" s="111"/>
      <c r="C103" s="100"/>
      <c r="D103" s="157"/>
      <c r="E103" s="107">
        <f>SUM(E94:E102)</f>
        <v>0</v>
      </c>
      <c r="F103" s="148"/>
      <c r="G103" s="115">
        <f>SUM(G94:G102)</f>
        <v>0</v>
      </c>
      <c r="H103" s="158"/>
      <c r="I103" s="100"/>
      <c r="J103" s="157"/>
      <c r="K103" s="107">
        <f>SUM(K94:K102)</f>
        <v>0</v>
      </c>
      <c r="L103" s="148"/>
      <c r="M103" s="115">
        <f>SUM(M94:M102)</f>
        <v>0</v>
      </c>
      <c r="N103" s="158"/>
      <c r="O103" s="115">
        <f t="shared" si="97"/>
        <v>0</v>
      </c>
      <c r="P103" s="158"/>
      <c r="Q103" s="115">
        <f>SUM(T103:AR103)</f>
        <v>0</v>
      </c>
      <c r="R103" s="115">
        <f t="shared" si="99"/>
        <v>0</v>
      </c>
      <c r="S103" s="158"/>
      <c r="T103" s="115">
        <f t="shared" ref="T103:AR103" si="100">SUM(T94:T102)</f>
        <v>0</v>
      </c>
      <c r="U103" s="115">
        <f t="shared" si="100"/>
        <v>0</v>
      </c>
      <c r="V103" s="115">
        <f t="shared" si="100"/>
        <v>0</v>
      </c>
      <c r="W103" s="115">
        <f t="shared" si="100"/>
        <v>0</v>
      </c>
      <c r="X103" s="115">
        <f t="shared" si="100"/>
        <v>0</v>
      </c>
      <c r="Y103" s="115">
        <f t="shared" si="100"/>
        <v>0</v>
      </c>
      <c r="Z103" s="115">
        <f t="shared" si="100"/>
        <v>0</v>
      </c>
      <c r="AA103" s="115">
        <f t="shared" si="100"/>
        <v>0</v>
      </c>
      <c r="AB103" s="115">
        <f t="shared" si="100"/>
        <v>0</v>
      </c>
      <c r="AC103" s="115">
        <f t="shared" si="100"/>
        <v>0</v>
      </c>
      <c r="AD103" s="115">
        <f t="shared" si="100"/>
        <v>0</v>
      </c>
      <c r="AE103" s="115">
        <f t="shared" si="100"/>
        <v>0</v>
      </c>
      <c r="AF103" s="115">
        <f t="shared" si="100"/>
        <v>0</v>
      </c>
      <c r="AG103" s="115">
        <f t="shared" si="100"/>
        <v>0</v>
      </c>
      <c r="AH103" s="115">
        <f t="shared" si="100"/>
        <v>0</v>
      </c>
      <c r="AI103" s="115">
        <f t="shared" si="100"/>
        <v>0</v>
      </c>
      <c r="AJ103" s="115">
        <f t="shared" si="100"/>
        <v>0</v>
      </c>
      <c r="AK103" s="115">
        <f t="shared" si="100"/>
        <v>0</v>
      </c>
      <c r="AL103" s="115">
        <f t="shared" si="100"/>
        <v>0</v>
      </c>
      <c r="AM103" s="115">
        <f t="shared" si="100"/>
        <v>0</v>
      </c>
      <c r="AN103" s="115">
        <f t="shared" si="100"/>
        <v>0</v>
      </c>
      <c r="AO103" s="115">
        <f t="shared" si="100"/>
        <v>0</v>
      </c>
      <c r="AP103" s="115">
        <f t="shared" si="100"/>
        <v>0</v>
      </c>
      <c r="AQ103" s="115">
        <f t="shared" si="100"/>
        <v>0</v>
      </c>
      <c r="AR103" s="115">
        <f t="shared" si="100"/>
        <v>0</v>
      </c>
      <c r="AS103" s="135"/>
      <c r="AT103" s="135"/>
    </row>
    <row r="104" spans="1:46" s="136" customFormat="1" ht="17" thickBot="1">
      <c r="A104" s="151"/>
      <c r="B104" s="111"/>
      <c r="C104" s="100"/>
      <c r="D104" s="157"/>
      <c r="E104" s="107"/>
      <c r="F104" s="148"/>
      <c r="G104" s="120"/>
      <c r="H104" s="158"/>
      <c r="I104" s="100"/>
      <c r="J104" s="157"/>
      <c r="K104" s="107"/>
      <c r="L104" s="148"/>
      <c r="M104" s="120"/>
      <c r="N104" s="158"/>
      <c r="O104" s="120"/>
      <c r="P104" s="158"/>
      <c r="Q104" s="120"/>
      <c r="R104" s="120"/>
      <c r="S104" s="158"/>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35"/>
      <c r="AT104" s="135"/>
    </row>
    <row r="105" spans="1:46" s="136" customFormat="1" ht="17" thickBot="1">
      <c r="A105" s="151" t="s">
        <v>108</v>
      </c>
      <c r="B105" s="111"/>
      <c r="C105" s="100"/>
      <c r="D105" s="157"/>
      <c r="E105" s="107"/>
      <c r="F105" s="148"/>
      <c r="G105" s="119">
        <f>+G89+G103</f>
        <v>0</v>
      </c>
      <c r="H105" s="158"/>
      <c r="I105" s="100"/>
      <c r="J105" s="157"/>
      <c r="K105" s="107"/>
      <c r="L105" s="148"/>
      <c r="M105" s="119">
        <f>+M89+M103</f>
        <v>0</v>
      </c>
      <c r="N105" s="158"/>
      <c r="O105" s="119">
        <f>M105-G105</f>
        <v>0</v>
      </c>
      <c r="P105" s="158"/>
      <c r="Q105" s="119">
        <f>SUM(T105:AR105)</f>
        <v>0</v>
      </c>
      <c r="R105" s="119">
        <f>G105-Q105</f>
        <v>0</v>
      </c>
      <c r="S105" s="158"/>
      <c r="T105" s="119">
        <f t="shared" ref="T105:AR105" si="101">+T89+T103</f>
        <v>0</v>
      </c>
      <c r="U105" s="119">
        <f t="shared" si="101"/>
        <v>0</v>
      </c>
      <c r="V105" s="119">
        <f t="shared" si="101"/>
        <v>0</v>
      </c>
      <c r="W105" s="119">
        <f t="shared" si="101"/>
        <v>0</v>
      </c>
      <c r="X105" s="119">
        <f t="shared" si="101"/>
        <v>0</v>
      </c>
      <c r="Y105" s="119">
        <f t="shared" si="101"/>
        <v>0</v>
      </c>
      <c r="Z105" s="119">
        <f t="shared" si="101"/>
        <v>0</v>
      </c>
      <c r="AA105" s="119">
        <f t="shared" si="101"/>
        <v>0</v>
      </c>
      <c r="AB105" s="119">
        <f t="shared" si="101"/>
        <v>0</v>
      </c>
      <c r="AC105" s="119">
        <f t="shared" si="101"/>
        <v>0</v>
      </c>
      <c r="AD105" s="119">
        <f t="shared" si="101"/>
        <v>0</v>
      </c>
      <c r="AE105" s="119">
        <f t="shared" si="101"/>
        <v>0</v>
      </c>
      <c r="AF105" s="119">
        <f t="shared" si="101"/>
        <v>0</v>
      </c>
      <c r="AG105" s="119">
        <f t="shared" si="101"/>
        <v>0</v>
      </c>
      <c r="AH105" s="119">
        <f t="shared" si="101"/>
        <v>0</v>
      </c>
      <c r="AI105" s="119">
        <f t="shared" si="101"/>
        <v>0</v>
      </c>
      <c r="AJ105" s="119">
        <f t="shared" si="101"/>
        <v>0</v>
      </c>
      <c r="AK105" s="119">
        <f t="shared" si="101"/>
        <v>0</v>
      </c>
      <c r="AL105" s="119">
        <f t="shared" si="101"/>
        <v>0</v>
      </c>
      <c r="AM105" s="119">
        <f t="shared" si="101"/>
        <v>0</v>
      </c>
      <c r="AN105" s="119">
        <f t="shared" si="101"/>
        <v>0</v>
      </c>
      <c r="AO105" s="119">
        <f t="shared" si="101"/>
        <v>0</v>
      </c>
      <c r="AP105" s="119">
        <f t="shared" si="101"/>
        <v>0</v>
      </c>
      <c r="AQ105" s="119">
        <f t="shared" si="101"/>
        <v>0</v>
      </c>
      <c r="AR105" s="119">
        <f t="shared" si="101"/>
        <v>0</v>
      </c>
      <c r="AS105" s="135"/>
      <c r="AT105" s="135"/>
    </row>
    <row r="106" spans="1:46" s="136" customFormat="1">
      <c r="A106" s="151"/>
      <c r="B106" s="111"/>
      <c r="C106" s="100"/>
      <c r="D106" s="157"/>
      <c r="E106" s="107"/>
      <c r="F106" s="148"/>
      <c r="G106" s="111"/>
      <c r="H106" s="158"/>
      <c r="I106" s="100"/>
      <c r="J106" s="157"/>
      <c r="K106" s="107"/>
      <c r="L106" s="148"/>
      <c r="M106" s="111"/>
      <c r="N106" s="158"/>
      <c r="O106" s="111"/>
      <c r="P106" s="158"/>
      <c r="Q106" s="111"/>
      <c r="R106" s="111"/>
      <c r="S106" s="158"/>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35"/>
      <c r="AT106" s="135"/>
    </row>
    <row r="107" spans="1:46" s="136" customFormat="1">
      <c r="A107" s="151"/>
      <c r="B107" s="111"/>
      <c r="C107" s="100"/>
      <c r="D107" s="157"/>
      <c r="E107" s="107"/>
      <c r="F107" s="148"/>
      <c r="G107" s="111"/>
      <c r="H107" s="158"/>
      <c r="I107" s="100"/>
      <c r="J107" s="157"/>
      <c r="K107" s="107"/>
      <c r="L107" s="148"/>
      <c r="M107" s="111"/>
      <c r="N107" s="158"/>
      <c r="O107" s="111"/>
      <c r="P107" s="158"/>
      <c r="Q107" s="111"/>
      <c r="R107" s="111"/>
      <c r="S107" s="158"/>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35"/>
      <c r="AT107" s="135"/>
    </row>
    <row r="108" spans="1:46" s="136" customFormat="1">
      <c r="A108" s="151" t="s">
        <v>109</v>
      </c>
      <c r="B108" s="111"/>
      <c r="C108" s="100"/>
      <c r="D108" s="157"/>
      <c r="E108" s="107"/>
      <c r="F108" s="148"/>
      <c r="G108" s="111"/>
      <c r="H108" s="158"/>
      <c r="I108" s="100"/>
      <c r="J108" s="157"/>
      <c r="K108" s="107"/>
      <c r="L108" s="148"/>
      <c r="M108" s="111"/>
      <c r="N108" s="158"/>
      <c r="O108" s="111"/>
      <c r="P108" s="158"/>
      <c r="Q108" s="111"/>
      <c r="R108" s="111"/>
      <c r="S108" s="158"/>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35"/>
      <c r="AT108" s="135"/>
    </row>
    <row r="109" spans="1:46" s="136" customFormat="1">
      <c r="A109" s="152" t="s">
        <v>12</v>
      </c>
      <c r="B109" s="153" t="s">
        <v>13</v>
      </c>
      <c r="C109" s="100"/>
      <c r="D109" s="159"/>
      <c r="E109" s="100"/>
      <c r="F109" s="148"/>
      <c r="G109" s="117"/>
      <c r="H109" s="158"/>
      <c r="I109" s="100"/>
      <c r="J109" s="159"/>
      <c r="K109" s="100"/>
      <c r="L109" s="148"/>
      <c r="M109" s="117"/>
      <c r="N109" s="158"/>
      <c r="O109" s="117"/>
      <c r="P109" s="158"/>
      <c r="Q109" s="117"/>
      <c r="R109" s="117"/>
      <c r="S109" s="158"/>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35"/>
      <c r="AT109" s="135"/>
    </row>
    <row r="110" spans="1:46" s="136" customFormat="1">
      <c r="A110" s="100"/>
      <c r="B110" s="117"/>
      <c r="C110" s="110"/>
      <c r="D110" s="160"/>
      <c r="E110" s="110"/>
      <c r="F110" s="155"/>
      <c r="G110" s="117"/>
      <c r="H110" s="158"/>
      <c r="I110" s="110"/>
      <c r="J110" s="160"/>
      <c r="K110" s="110"/>
      <c r="L110" s="155"/>
      <c r="M110" s="117"/>
      <c r="N110" s="158"/>
      <c r="O110" s="117"/>
      <c r="P110" s="158"/>
      <c r="Q110" s="117"/>
      <c r="R110" s="117"/>
      <c r="S110" s="158"/>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35"/>
      <c r="AT110" s="135"/>
    </row>
    <row r="111" spans="1:46" s="136" customFormat="1">
      <c r="A111" s="104" t="s">
        <v>102</v>
      </c>
      <c r="B111" s="113" t="s">
        <v>52</v>
      </c>
      <c r="C111" s="104" t="s">
        <v>110</v>
      </c>
      <c r="D111" s="156" t="s">
        <v>104</v>
      </c>
      <c r="E111" s="104" t="s">
        <v>89</v>
      </c>
      <c r="F111" s="104" t="s">
        <v>90</v>
      </c>
      <c r="G111" s="113" t="s">
        <v>56</v>
      </c>
      <c r="H111" s="158"/>
      <c r="I111" s="104" t="s">
        <v>110</v>
      </c>
      <c r="J111" s="156" t="s">
        <v>104</v>
      </c>
      <c r="K111" s="104" t="s">
        <v>89</v>
      </c>
      <c r="L111" s="104" t="s">
        <v>90</v>
      </c>
      <c r="M111" s="113" t="s">
        <v>56</v>
      </c>
      <c r="N111" s="158"/>
      <c r="O111" s="113"/>
      <c r="P111" s="158"/>
      <c r="Q111" s="113"/>
      <c r="R111" s="113"/>
      <c r="S111" s="158"/>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35"/>
      <c r="AT111" s="135"/>
    </row>
    <row r="112" spans="1:46">
      <c r="A112" s="87"/>
      <c r="B112" s="88"/>
      <c r="C112" s="298"/>
      <c r="D112" s="90"/>
      <c r="E112" s="105">
        <f t="shared" ref="E112:E113" si="102">ROUND(C112*D112,2)</f>
        <v>0</v>
      </c>
      <c r="F112" s="68"/>
      <c r="G112" s="105">
        <f t="shared" ref="G112:G113" si="103">ROUND(E112*F112,2)</f>
        <v>0</v>
      </c>
      <c r="I112" s="298"/>
      <c r="J112" s="90"/>
      <c r="K112" s="105">
        <f t="shared" ref="K112:K113" si="104">ROUND(I112*J112,2)</f>
        <v>0</v>
      </c>
      <c r="L112" s="68"/>
      <c r="M112" s="105">
        <f t="shared" ref="M112:M113" si="105">ROUND(K112*L112,2)</f>
        <v>0</v>
      </c>
      <c r="O112" s="105">
        <f>M112-G112</f>
        <v>0</v>
      </c>
      <c r="Q112" s="105">
        <f t="shared" ref="Q112:Q113" si="106">SUM(T112:AR112)</f>
        <v>0</v>
      </c>
      <c r="R112" s="105">
        <f>G112-Q112</f>
        <v>0</v>
      </c>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row>
    <row r="113" spans="1:46" ht="17" thickBot="1">
      <c r="A113" s="92"/>
      <c r="B113" s="93"/>
      <c r="C113" s="299"/>
      <c r="D113" s="95"/>
      <c r="E113" s="106">
        <f t="shared" si="102"/>
        <v>0</v>
      </c>
      <c r="F113" s="76"/>
      <c r="G113" s="106">
        <f t="shared" si="103"/>
        <v>0</v>
      </c>
      <c r="I113" s="299"/>
      <c r="J113" s="95"/>
      <c r="K113" s="106">
        <f t="shared" si="104"/>
        <v>0</v>
      </c>
      <c r="L113" s="76"/>
      <c r="M113" s="106">
        <f t="shared" si="105"/>
        <v>0</v>
      </c>
      <c r="O113" s="106">
        <f>M113-G113</f>
        <v>0</v>
      </c>
      <c r="Q113" s="106">
        <f t="shared" si="106"/>
        <v>0</v>
      </c>
      <c r="R113" s="106">
        <f>G113-Q113</f>
        <v>0</v>
      </c>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row>
    <row r="114" spans="1:46" s="136" customFormat="1" ht="18" thickTop="1" thickBot="1">
      <c r="A114" s="151" t="s">
        <v>111</v>
      </c>
      <c r="B114" s="111"/>
      <c r="C114" s="100"/>
      <c r="D114" s="157"/>
      <c r="E114" s="107">
        <f>SUM(E112:E113)</f>
        <v>0</v>
      </c>
      <c r="F114" s="148"/>
      <c r="G114" s="115">
        <f>SUM(G112:G113)</f>
        <v>0</v>
      </c>
      <c r="H114" s="158"/>
      <c r="I114" s="100"/>
      <c r="J114" s="157"/>
      <c r="K114" s="107">
        <f>SUM(K112:K113)</f>
        <v>0</v>
      </c>
      <c r="L114" s="148"/>
      <c r="M114" s="115">
        <f>SUM(M112:M113)</f>
        <v>0</v>
      </c>
      <c r="N114" s="158"/>
      <c r="O114" s="115">
        <f>M114-G114</f>
        <v>0</v>
      </c>
      <c r="P114" s="158"/>
      <c r="Q114" s="115">
        <f>SUM(T114:AR114)</f>
        <v>0</v>
      </c>
      <c r="R114" s="115">
        <f>G114-Q114</f>
        <v>0</v>
      </c>
      <c r="S114" s="158"/>
      <c r="T114" s="115">
        <f>SUM(T112:T113)</f>
        <v>0</v>
      </c>
      <c r="U114" s="115">
        <f t="shared" ref="U114:AN114" si="107">SUM(U112:U113)</f>
        <v>0</v>
      </c>
      <c r="V114" s="115">
        <f t="shared" si="107"/>
        <v>0</v>
      </c>
      <c r="W114" s="115">
        <f t="shared" si="107"/>
        <v>0</v>
      </c>
      <c r="X114" s="115">
        <f t="shared" si="107"/>
        <v>0</v>
      </c>
      <c r="Y114" s="115">
        <f t="shared" si="107"/>
        <v>0</v>
      </c>
      <c r="Z114" s="115">
        <f t="shared" si="107"/>
        <v>0</v>
      </c>
      <c r="AA114" s="115">
        <f t="shared" si="107"/>
        <v>0</v>
      </c>
      <c r="AB114" s="115">
        <f t="shared" si="107"/>
        <v>0</v>
      </c>
      <c r="AC114" s="115">
        <f t="shared" si="107"/>
        <v>0</v>
      </c>
      <c r="AD114" s="115">
        <f t="shared" si="107"/>
        <v>0</v>
      </c>
      <c r="AE114" s="115">
        <f t="shared" si="107"/>
        <v>0</v>
      </c>
      <c r="AF114" s="115">
        <f t="shared" si="107"/>
        <v>0</v>
      </c>
      <c r="AG114" s="115">
        <f t="shared" si="107"/>
        <v>0</v>
      </c>
      <c r="AH114" s="115">
        <f t="shared" si="107"/>
        <v>0</v>
      </c>
      <c r="AI114" s="115">
        <f t="shared" si="107"/>
        <v>0</v>
      </c>
      <c r="AJ114" s="115">
        <f t="shared" si="107"/>
        <v>0</v>
      </c>
      <c r="AK114" s="115">
        <f t="shared" si="107"/>
        <v>0</v>
      </c>
      <c r="AL114" s="115">
        <f t="shared" si="107"/>
        <v>0</v>
      </c>
      <c r="AM114" s="115">
        <f t="shared" si="107"/>
        <v>0</v>
      </c>
      <c r="AN114" s="115">
        <f t="shared" si="107"/>
        <v>0</v>
      </c>
      <c r="AO114" s="115">
        <f t="shared" ref="AO114" si="108">SUM(AO112:AO113)</f>
        <v>0</v>
      </c>
      <c r="AP114" s="115">
        <f t="shared" ref="AP114" si="109">SUM(AP112:AP113)</f>
        <v>0</v>
      </c>
      <c r="AQ114" s="115">
        <f t="shared" ref="AQ114:AR114" si="110">SUM(AQ112:AQ113)</f>
        <v>0</v>
      </c>
      <c r="AR114" s="115">
        <f t="shared" si="110"/>
        <v>0</v>
      </c>
      <c r="AS114" s="135"/>
      <c r="AT114" s="135"/>
    </row>
    <row r="115" spans="1:46" s="136" customFormat="1">
      <c r="A115" s="151"/>
      <c r="B115" s="111"/>
      <c r="C115" s="100"/>
      <c r="D115" s="157"/>
      <c r="E115" s="107"/>
      <c r="F115" s="148"/>
      <c r="G115" s="111"/>
      <c r="H115" s="158"/>
      <c r="I115" s="100"/>
      <c r="J115" s="157"/>
      <c r="K115" s="107"/>
      <c r="L115" s="148"/>
      <c r="M115" s="111"/>
      <c r="N115" s="158"/>
      <c r="O115" s="111"/>
      <c r="P115" s="158"/>
      <c r="Q115" s="111"/>
      <c r="R115" s="111"/>
      <c r="S115" s="158"/>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35"/>
      <c r="AT115" s="135"/>
    </row>
    <row r="116" spans="1:46" s="136" customFormat="1">
      <c r="A116" s="152" t="s">
        <v>24</v>
      </c>
      <c r="B116" s="153" t="s">
        <v>25</v>
      </c>
      <c r="C116" s="100"/>
      <c r="D116" s="159"/>
      <c r="E116" s="100"/>
      <c r="F116" s="148"/>
      <c r="G116" s="117"/>
      <c r="H116" s="158"/>
      <c r="I116" s="100"/>
      <c r="J116" s="159"/>
      <c r="K116" s="100"/>
      <c r="L116" s="148"/>
      <c r="M116" s="117"/>
      <c r="N116" s="158"/>
      <c r="O116" s="117"/>
      <c r="P116" s="158"/>
      <c r="Q116" s="117"/>
      <c r="R116" s="117"/>
      <c r="S116" s="158"/>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35"/>
      <c r="AT116" s="135"/>
    </row>
    <row r="117" spans="1:46" s="136" customFormat="1">
      <c r="A117" s="100"/>
      <c r="B117" s="117"/>
      <c r="C117" s="110"/>
      <c r="D117" s="160"/>
      <c r="E117" s="110"/>
      <c r="F117" s="155"/>
      <c r="G117" s="117"/>
      <c r="H117" s="158"/>
      <c r="I117" s="110"/>
      <c r="J117" s="160"/>
      <c r="K117" s="110"/>
      <c r="L117" s="155"/>
      <c r="M117" s="117"/>
      <c r="N117" s="158"/>
      <c r="O117" s="117"/>
      <c r="P117" s="158"/>
      <c r="Q117" s="117"/>
      <c r="R117" s="117"/>
      <c r="S117" s="158"/>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35"/>
      <c r="AT117" s="135"/>
    </row>
    <row r="118" spans="1:46" s="136" customFormat="1">
      <c r="A118" s="104" t="s">
        <v>102</v>
      </c>
      <c r="B118" s="113" t="s">
        <v>52</v>
      </c>
      <c r="C118" s="104" t="s">
        <v>110</v>
      </c>
      <c r="D118" s="156" t="s">
        <v>104</v>
      </c>
      <c r="E118" s="104" t="s">
        <v>89</v>
      </c>
      <c r="F118" s="104" t="s">
        <v>90</v>
      </c>
      <c r="G118" s="113" t="s">
        <v>56</v>
      </c>
      <c r="H118" s="158"/>
      <c r="I118" s="104" t="s">
        <v>110</v>
      </c>
      <c r="J118" s="156" t="s">
        <v>104</v>
      </c>
      <c r="K118" s="104" t="s">
        <v>89</v>
      </c>
      <c r="L118" s="104" t="s">
        <v>90</v>
      </c>
      <c r="M118" s="113" t="s">
        <v>56</v>
      </c>
      <c r="N118" s="158"/>
      <c r="O118" s="113"/>
      <c r="P118" s="158"/>
      <c r="Q118" s="113"/>
      <c r="R118" s="113"/>
      <c r="S118" s="158"/>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35"/>
      <c r="AT118" s="135"/>
    </row>
    <row r="119" spans="1:46">
      <c r="A119" s="87"/>
      <c r="B119" s="88"/>
      <c r="C119" s="298"/>
      <c r="D119" s="90"/>
      <c r="E119" s="105">
        <f t="shared" ref="E119:E120" si="111">ROUND(C119*D119,2)</f>
        <v>0</v>
      </c>
      <c r="F119" s="68"/>
      <c r="G119" s="105">
        <f t="shared" ref="G119:G120" si="112">ROUND(E119*F119,2)</f>
        <v>0</v>
      </c>
      <c r="I119" s="298"/>
      <c r="J119" s="90"/>
      <c r="K119" s="105">
        <f t="shared" ref="K119:K120" si="113">ROUND(I119*J119,2)</f>
        <v>0</v>
      </c>
      <c r="L119" s="68"/>
      <c r="M119" s="105">
        <f t="shared" ref="M119:M120" si="114">ROUND(K119*L119,2)</f>
        <v>0</v>
      </c>
      <c r="O119" s="105">
        <f>M119-G119</f>
        <v>0</v>
      </c>
      <c r="Q119" s="105">
        <f t="shared" ref="Q119:Q120" si="115">SUM(T119:AR119)</f>
        <v>0</v>
      </c>
      <c r="R119" s="105">
        <f>G119-Q119</f>
        <v>0</v>
      </c>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row>
    <row r="120" spans="1:46" ht="17" thickBot="1">
      <c r="A120" s="92"/>
      <c r="B120" s="93"/>
      <c r="C120" s="299"/>
      <c r="D120" s="95"/>
      <c r="E120" s="106">
        <f t="shared" si="111"/>
        <v>0</v>
      </c>
      <c r="F120" s="76"/>
      <c r="G120" s="106">
        <f t="shared" si="112"/>
        <v>0</v>
      </c>
      <c r="I120" s="299"/>
      <c r="J120" s="95"/>
      <c r="K120" s="106">
        <f t="shared" si="113"/>
        <v>0</v>
      </c>
      <c r="L120" s="76"/>
      <c r="M120" s="106">
        <f t="shared" si="114"/>
        <v>0</v>
      </c>
      <c r="O120" s="106">
        <f>M120-G120</f>
        <v>0</v>
      </c>
      <c r="Q120" s="106">
        <f t="shared" si="115"/>
        <v>0</v>
      </c>
      <c r="R120" s="106">
        <f>G120-Q120</f>
        <v>0</v>
      </c>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row>
    <row r="121" spans="1:46" s="136" customFormat="1" ht="18" thickTop="1" thickBot="1">
      <c r="A121" s="151" t="s">
        <v>112</v>
      </c>
      <c r="B121" s="111"/>
      <c r="C121" s="100"/>
      <c r="D121" s="157"/>
      <c r="E121" s="107">
        <f>SUM(E119:E120)</f>
        <v>0</v>
      </c>
      <c r="F121" s="148"/>
      <c r="G121" s="115">
        <f>SUM(G119:G120)</f>
        <v>0</v>
      </c>
      <c r="H121" s="158"/>
      <c r="I121" s="100"/>
      <c r="J121" s="157"/>
      <c r="K121" s="107">
        <f>SUM(K119:K120)</f>
        <v>0</v>
      </c>
      <c r="L121" s="148"/>
      <c r="M121" s="115">
        <f>SUM(M119:M120)</f>
        <v>0</v>
      </c>
      <c r="N121" s="158"/>
      <c r="O121" s="115">
        <f>M121-G121</f>
        <v>0</v>
      </c>
      <c r="P121" s="158"/>
      <c r="Q121" s="115">
        <f>SUM(T121:AR121)</f>
        <v>0</v>
      </c>
      <c r="R121" s="115">
        <f>G121-Q121</f>
        <v>0</v>
      </c>
      <c r="S121" s="158"/>
      <c r="T121" s="115">
        <f>SUM(T119:T120)</f>
        <v>0</v>
      </c>
      <c r="U121" s="115">
        <f t="shared" ref="U121:AN121" si="116">SUM(U119:U120)</f>
        <v>0</v>
      </c>
      <c r="V121" s="115">
        <f t="shared" si="116"/>
        <v>0</v>
      </c>
      <c r="W121" s="115">
        <f t="shared" si="116"/>
        <v>0</v>
      </c>
      <c r="X121" s="115">
        <f t="shared" si="116"/>
        <v>0</v>
      </c>
      <c r="Y121" s="115">
        <f t="shared" si="116"/>
        <v>0</v>
      </c>
      <c r="Z121" s="115">
        <f t="shared" si="116"/>
        <v>0</v>
      </c>
      <c r="AA121" s="115">
        <f t="shared" si="116"/>
        <v>0</v>
      </c>
      <c r="AB121" s="115">
        <f t="shared" si="116"/>
        <v>0</v>
      </c>
      <c r="AC121" s="115">
        <f t="shared" si="116"/>
        <v>0</v>
      </c>
      <c r="AD121" s="115">
        <f t="shared" si="116"/>
        <v>0</v>
      </c>
      <c r="AE121" s="115">
        <f t="shared" si="116"/>
        <v>0</v>
      </c>
      <c r="AF121" s="115">
        <f t="shared" si="116"/>
        <v>0</v>
      </c>
      <c r="AG121" s="115">
        <f t="shared" si="116"/>
        <v>0</v>
      </c>
      <c r="AH121" s="115">
        <f t="shared" si="116"/>
        <v>0</v>
      </c>
      <c r="AI121" s="115">
        <f t="shared" si="116"/>
        <v>0</v>
      </c>
      <c r="AJ121" s="115">
        <f t="shared" si="116"/>
        <v>0</v>
      </c>
      <c r="AK121" s="115">
        <f t="shared" si="116"/>
        <v>0</v>
      </c>
      <c r="AL121" s="115">
        <f t="shared" si="116"/>
        <v>0</v>
      </c>
      <c r="AM121" s="115">
        <f t="shared" si="116"/>
        <v>0</v>
      </c>
      <c r="AN121" s="115">
        <f t="shared" si="116"/>
        <v>0</v>
      </c>
      <c r="AO121" s="115">
        <f t="shared" ref="AO121" si="117">SUM(AO119:AO120)</f>
        <v>0</v>
      </c>
      <c r="AP121" s="115">
        <f t="shared" ref="AP121" si="118">SUM(AP119:AP120)</f>
        <v>0</v>
      </c>
      <c r="AQ121" s="115">
        <f t="shared" ref="AQ121:AR121" si="119">SUM(AQ119:AQ120)</f>
        <v>0</v>
      </c>
      <c r="AR121" s="115">
        <f t="shared" si="119"/>
        <v>0</v>
      </c>
      <c r="AS121" s="135"/>
      <c r="AT121" s="135"/>
    </row>
    <row r="122" spans="1:46" s="136" customFormat="1" ht="17" thickBot="1">
      <c r="A122" s="151"/>
      <c r="B122" s="111"/>
      <c r="C122" s="100"/>
      <c r="D122" s="157"/>
      <c r="E122" s="107"/>
      <c r="F122" s="148"/>
      <c r="G122" s="111"/>
      <c r="H122" s="158"/>
      <c r="I122" s="100"/>
      <c r="J122" s="157"/>
      <c r="K122" s="107"/>
      <c r="L122" s="148"/>
      <c r="M122" s="111"/>
      <c r="N122" s="158"/>
      <c r="O122" s="111"/>
      <c r="P122" s="158"/>
      <c r="Q122" s="111"/>
      <c r="R122" s="111"/>
      <c r="S122" s="158"/>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35"/>
      <c r="AT122" s="135"/>
    </row>
    <row r="123" spans="1:46" s="136" customFormat="1" ht="17" thickBot="1">
      <c r="A123" s="151" t="s">
        <v>113</v>
      </c>
      <c r="B123" s="111"/>
      <c r="C123" s="100"/>
      <c r="D123" s="157"/>
      <c r="E123" s="107"/>
      <c r="F123" s="148"/>
      <c r="G123" s="119">
        <f>G114+G121</f>
        <v>0</v>
      </c>
      <c r="H123" s="158"/>
      <c r="I123" s="100"/>
      <c r="J123" s="157"/>
      <c r="K123" s="107"/>
      <c r="L123" s="148"/>
      <c r="M123" s="119">
        <f>M114+M121</f>
        <v>0</v>
      </c>
      <c r="N123" s="158"/>
      <c r="O123" s="119">
        <f>M123-G123</f>
        <v>0</v>
      </c>
      <c r="P123" s="158"/>
      <c r="Q123" s="119">
        <f>Q114+Q121</f>
        <v>0</v>
      </c>
      <c r="R123" s="119">
        <f>R114+R121</f>
        <v>0</v>
      </c>
      <c r="S123" s="158"/>
      <c r="T123" s="119">
        <f t="shared" ref="T123:AR123" si="120">T114+T121</f>
        <v>0</v>
      </c>
      <c r="U123" s="119">
        <f t="shared" si="120"/>
        <v>0</v>
      </c>
      <c r="V123" s="119">
        <f t="shared" si="120"/>
        <v>0</v>
      </c>
      <c r="W123" s="119">
        <f t="shared" si="120"/>
        <v>0</v>
      </c>
      <c r="X123" s="119">
        <f t="shared" si="120"/>
        <v>0</v>
      </c>
      <c r="Y123" s="119">
        <f t="shared" si="120"/>
        <v>0</v>
      </c>
      <c r="Z123" s="119">
        <f t="shared" si="120"/>
        <v>0</v>
      </c>
      <c r="AA123" s="119">
        <f t="shared" si="120"/>
        <v>0</v>
      </c>
      <c r="AB123" s="119">
        <f t="shared" si="120"/>
        <v>0</v>
      </c>
      <c r="AC123" s="119">
        <f t="shared" si="120"/>
        <v>0</v>
      </c>
      <c r="AD123" s="119">
        <f t="shared" si="120"/>
        <v>0</v>
      </c>
      <c r="AE123" s="119">
        <f t="shared" si="120"/>
        <v>0</v>
      </c>
      <c r="AF123" s="119">
        <f t="shared" si="120"/>
        <v>0</v>
      </c>
      <c r="AG123" s="119">
        <f t="shared" si="120"/>
        <v>0</v>
      </c>
      <c r="AH123" s="119">
        <f t="shared" si="120"/>
        <v>0</v>
      </c>
      <c r="AI123" s="119">
        <f t="shared" si="120"/>
        <v>0</v>
      </c>
      <c r="AJ123" s="119">
        <f t="shared" si="120"/>
        <v>0</v>
      </c>
      <c r="AK123" s="119">
        <f t="shared" si="120"/>
        <v>0</v>
      </c>
      <c r="AL123" s="119">
        <f t="shared" si="120"/>
        <v>0</v>
      </c>
      <c r="AM123" s="119">
        <f t="shared" si="120"/>
        <v>0</v>
      </c>
      <c r="AN123" s="119">
        <f t="shared" si="120"/>
        <v>0</v>
      </c>
      <c r="AO123" s="119">
        <f t="shared" si="120"/>
        <v>0</v>
      </c>
      <c r="AP123" s="119">
        <f t="shared" si="120"/>
        <v>0</v>
      </c>
      <c r="AQ123" s="119">
        <f t="shared" si="120"/>
        <v>0</v>
      </c>
      <c r="AR123" s="119">
        <f t="shared" si="120"/>
        <v>0</v>
      </c>
      <c r="AS123" s="135"/>
      <c r="AT123" s="135"/>
    </row>
    <row r="124" spans="1:46" s="136" customFormat="1">
      <c r="A124" s="151"/>
      <c r="B124" s="111"/>
      <c r="C124" s="100"/>
      <c r="D124" s="157"/>
      <c r="E124" s="107"/>
      <c r="F124" s="148"/>
      <c r="G124" s="111"/>
      <c r="H124" s="158"/>
      <c r="I124" s="100"/>
      <c r="J124" s="157"/>
      <c r="K124" s="107"/>
      <c r="L124" s="148"/>
      <c r="M124" s="111"/>
      <c r="N124" s="158"/>
      <c r="O124" s="111"/>
      <c r="P124" s="158"/>
      <c r="Q124" s="111"/>
      <c r="R124" s="111"/>
      <c r="S124" s="158"/>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35"/>
      <c r="AT124" s="135"/>
    </row>
    <row r="125" spans="1:46" s="136" customFormat="1">
      <c r="A125" s="151"/>
      <c r="B125" s="111"/>
      <c r="C125" s="100"/>
      <c r="D125" s="157"/>
      <c r="E125" s="107"/>
      <c r="F125" s="148"/>
      <c r="G125" s="111"/>
      <c r="H125" s="158"/>
      <c r="I125" s="100"/>
      <c r="J125" s="157"/>
      <c r="K125" s="107"/>
      <c r="L125" s="148"/>
      <c r="M125" s="111"/>
      <c r="N125" s="158"/>
      <c r="O125" s="111"/>
      <c r="P125" s="158"/>
      <c r="Q125" s="111"/>
      <c r="R125" s="111"/>
      <c r="S125" s="158"/>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35"/>
      <c r="AT125" s="135"/>
    </row>
    <row r="126" spans="1:46" s="136" customFormat="1">
      <c r="A126" s="151" t="s">
        <v>114</v>
      </c>
      <c r="B126" s="111"/>
      <c r="C126" s="100"/>
      <c r="D126" s="157"/>
      <c r="E126" s="107"/>
      <c r="F126" s="148"/>
      <c r="G126" s="111"/>
      <c r="H126" s="158"/>
      <c r="I126" s="100"/>
      <c r="J126" s="157"/>
      <c r="K126" s="107"/>
      <c r="L126" s="148"/>
      <c r="M126" s="111"/>
      <c r="N126" s="158"/>
      <c r="O126" s="111"/>
      <c r="P126" s="158"/>
      <c r="Q126" s="111"/>
      <c r="R126" s="111"/>
      <c r="S126" s="158"/>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35"/>
      <c r="AT126" s="135"/>
    </row>
    <row r="127" spans="1:46" s="136" customFormat="1">
      <c r="A127" s="151"/>
      <c r="B127" s="111"/>
      <c r="C127" s="100"/>
      <c r="D127" s="157"/>
      <c r="E127" s="107"/>
      <c r="F127" s="148"/>
      <c r="G127" s="111"/>
      <c r="H127" s="158"/>
      <c r="I127" s="100"/>
      <c r="J127" s="157"/>
      <c r="K127" s="107"/>
      <c r="L127" s="148"/>
      <c r="M127" s="111"/>
      <c r="N127" s="158"/>
      <c r="O127" s="111"/>
      <c r="P127" s="158"/>
      <c r="Q127" s="111"/>
      <c r="R127" s="111"/>
      <c r="S127" s="158"/>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35"/>
      <c r="AT127" s="135"/>
    </row>
    <row r="128" spans="1:46" s="136" customFormat="1">
      <c r="A128" s="161" t="s">
        <v>18</v>
      </c>
      <c r="B128" s="162" t="s">
        <v>19</v>
      </c>
      <c r="C128" s="100"/>
      <c r="D128" s="157"/>
      <c r="E128" s="107"/>
      <c r="F128" s="148"/>
      <c r="G128" s="111"/>
      <c r="H128" s="158"/>
      <c r="I128" s="100"/>
      <c r="J128" s="157"/>
      <c r="K128" s="107"/>
      <c r="L128" s="148"/>
      <c r="M128" s="111"/>
      <c r="N128" s="158"/>
      <c r="O128" s="111"/>
      <c r="P128" s="158"/>
      <c r="Q128" s="111"/>
      <c r="R128" s="111"/>
      <c r="S128" s="158"/>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35"/>
      <c r="AT128" s="135"/>
    </row>
    <row r="129" spans="1:46" s="136" customFormat="1">
      <c r="A129" s="151"/>
      <c r="B129" s="111"/>
      <c r="C129" s="100"/>
      <c r="D129" s="157"/>
      <c r="E129" s="107"/>
      <c r="F129" s="148"/>
      <c r="G129" s="111"/>
      <c r="H129" s="158"/>
      <c r="I129" s="100"/>
      <c r="J129" s="157"/>
      <c r="K129" s="107"/>
      <c r="L129" s="148"/>
      <c r="M129" s="111"/>
      <c r="N129" s="158"/>
      <c r="O129" s="111"/>
      <c r="P129" s="158"/>
      <c r="Q129" s="111"/>
      <c r="R129" s="111"/>
      <c r="S129" s="158"/>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35"/>
      <c r="AT129" s="135"/>
    </row>
    <row r="130" spans="1:46" s="136" customFormat="1">
      <c r="A130" s="104" t="s">
        <v>102</v>
      </c>
      <c r="B130" s="113" t="s">
        <v>52</v>
      </c>
      <c r="C130" s="104" t="s">
        <v>103</v>
      </c>
      <c r="D130" s="156" t="s">
        <v>104</v>
      </c>
      <c r="E130" s="104" t="s">
        <v>89</v>
      </c>
      <c r="F130" s="104" t="s">
        <v>90</v>
      </c>
      <c r="G130" s="113" t="s">
        <v>56</v>
      </c>
      <c r="H130" s="158"/>
      <c r="I130" s="104" t="s">
        <v>103</v>
      </c>
      <c r="J130" s="156" t="s">
        <v>104</v>
      </c>
      <c r="K130" s="104" t="s">
        <v>89</v>
      </c>
      <c r="L130" s="104" t="s">
        <v>90</v>
      </c>
      <c r="M130" s="113" t="s">
        <v>56</v>
      </c>
      <c r="N130" s="158"/>
      <c r="O130" s="113"/>
      <c r="P130" s="158"/>
      <c r="Q130" s="113"/>
      <c r="R130" s="113"/>
      <c r="S130" s="158"/>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35"/>
      <c r="AT130" s="135"/>
    </row>
    <row r="131" spans="1:46">
      <c r="A131" s="97"/>
      <c r="B131" s="96"/>
      <c r="C131" s="89"/>
      <c r="D131" s="90"/>
      <c r="E131" s="105">
        <f t="shared" ref="E131:E140" si="121">ROUND(C131*D131,2)</f>
        <v>0</v>
      </c>
      <c r="F131" s="68"/>
      <c r="G131" s="105">
        <f t="shared" ref="G131:G140" si="122">ROUND(E131*F131,2)</f>
        <v>0</v>
      </c>
      <c r="I131" s="89"/>
      <c r="J131" s="90"/>
      <c r="K131" s="105">
        <f t="shared" ref="K131:K140" si="123">ROUND(I131*J131,2)</f>
        <v>0</v>
      </c>
      <c r="L131" s="68"/>
      <c r="M131" s="105">
        <f t="shared" ref="M131:M140" si="124">ROUND(K131*L131,2)</f>
        <v>0</v>
      </c>
      <c r="O131" s="105">
        <f t="shared" ref="O131:O141" si="125">M131-G131</f>
        <v>0</v>
      </c>
      <c r="Q131" s="105">
        <f t="shared" ref="Q131:Q140" si="126">SUM(T131:AR131)</f>
        <v>0</v>
      </c>
      <c r="R131" s="105">
        <f t="shared" ref="R131:R141" si="127">G131-Q131</f>
        <v>0</v>
      </c>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row>
    <row r="132" spans="1:46">
      <c r="A132" s="97"/>
      <c r="B132" s="98"/>
      <c r="C132" s="89"/>
      <c r="D132" s="90"/>
      <c r="E132" s="105">
        <f t="shared" si="121"/>
        <v>0</v>
      </c>
      <c r="F132" s="68"/>
      <c r="G132" s="105">
        <f t="shared" si="122"/>
        <v>0</v>
      </c>
      <c r="I132" s="89"/>
      <c r="J132" s="90"/>
      <c r="K132" s="105">
        <f t="shared" si="123"/>
        <v>0</v>
      </c>
      <c r="L132" s="68"/>
      <c r="M132" s="105">
        <f t="shared" si="124"/>
        <v>0</v>
      </c>
      <c r="O132" s="105">
        <f t="shared" si="125"/>
        <v>0</v>
      </c>
      <c r="Q132" s="105">
        <f t="shared" si="126"/>
        <v>0</v>
      </c>
      <c r="R132" s="105">
        <f t="shared" si="127"/>
        <v>0</v>
      </c>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row>
    <row r="133" spans="1:46">
      <c r="A133" s="99"/>
      <c r="B133" s="96"/>
      <c r="C133" s="89"/>
      <c r="D133" s="90"/>
      <c r="E133" s="105">
        <f t="shared" si="121"/>
        <v>0</v>
      </c>
      <c r="F133" s="68"/>
      <c r="G133" s="105">
        <f t="shared" si="122"/>
        <v>0</v>
      </c>
      <c r="I133" s="89"/>
      <c r="J133" s="90"/>
      <c r="K133" s="105">
        <f t="shared" si="123"/>
        <v>0</v>
      </c>
      <c r="L133" s="68"/>
      <c r="M133" s="105">
        <f t="shared" si="124"/>
        <v>0</v>
      </c>
      <c r="O133" s="105">
        <f t="shared" si="125"/>
        <v>0</v>
      </c>
      <c r="Q133" s="105">
        <f t="shared" si="126"/>
        <v>0</v>
      </c>
      <c r="R133" s="105">
        <f t="shared" si="127"/>
        <v>0</v>
      </c>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row>
    <row r="134" spans="1:46">
      <c r="A134" s="99"/>
      <c r="B134" s="96"/>
      <c r="C134" s="89"/>
      <c r="D134" s="90"/>
      <c r="E134" s="105">
        <f t="shared" si="121"/>
        <v>0</v>
      </c>
      <c r="F134" s="68"/>
      <c r="G134" s="105">
        <f t="shared" si="122"/>
        <v>0</v>
      </c>
      <c r="I134" s="89"/>
      <c r="J134" s="90"/>
      <c r="K134" s="105">
        <f t="shared" si="123"/>
        <v>0</v>
      </c>
      <c r="L134" s="68"/>
      <c r="M134" s="105">
        <f t="shared" si="124"/>
        <v>0</v>
      </c>
      <c r="O134" s="105">
        <f t="shared" si="125"/>
        <v>0</v>
      </c>
      <c r="Q134" s="105">
        <f t="shared" si="126"/>
        <v>0</v>
      </c>
      <c r="R134" s="105">
        <f t="shared" si="127"/>
        <v>0</v>
      </c>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row>
    <row r="135" spans="1:46">
      <c r="A135" s="87"/>
      <c r="B135" s="88"/>
      <c r="C135" s="89"/>
      <c r="D135" s="90"/>
      <c r="E135" s="105">
        <f t="shared" si="121"/>
        <v>0</v>
      </c>
      <c r="F135" s="68"/>
      <c r="G135" s="105">
        <f t="shared" si="122"/>
        <v>0</v>
      </c>
      <c r="I135" s="89"/>
      <c r="J135" s="90"/>
      <c r="K135" s="105">
        <f t="shared" si="123"/>
        <v>0</v>
      </c>
      <c r="L135" s="68"/>
      <c r="M135" s="105">
        <f t="shared" si="124"/>
        <v>0</v>
      </c>
      <c r="O135" s="105">
        <f t="shared" si="125"/>
        <v>0</v>
      </c>
      <c r="Q135" s="105">
        <f t="shared" si="126"/>
        <v>0</v>
      </c>
      <c r="R135" s="105">
        <f t="shared" si="127"/>
        <v>0</v>
      </c>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row>
    <row r="136" spans="1:46">
      <c r="A136" s="87"/>
      <c r="B136" s="88"/>
      <c r="C136" s="89"/>
      <c r="D136" s="90"/>
      <c r="E136" s="105">
        <f t="shared" si="121"/>
        <v>0</v>
      </c>
      <c r="F136" s="68"/>
      <c r="G136" s="105">
        <f t="shared" si="122"/>
        <v>0</v>
      </c>
      <c r="I136" s="89"/>
      <c r="J136" s="90"/>
      <c r="K136" s="105">
        <f t="shared" si="123"/>
        <v>0</v>
      </c>
      <c r="L136" s="68"/>
      <c r="M136" s="105">
        <f t="shared" si="124"/>
        <v>0</v>
      </c>
      <c r="O136" s="105">
        <f t="shared" si="125"/>
        <v>0</v>
      </c>
      <c r="Q136" s="105">
        <f t="shared" si="126"/>
        <v>0</v>
      </c>
      <c r="R136" s="105">
        <f t="shared" si="127"/>
        <v>0</v>
      </c>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row>
    <row r="137" spans="1:46">
      <c r="A137" s="87"/>
      <c r="B137" s="88"/>
      <c r="C137" s="89"/>
      <c r="D137" s="90"/>
      <c r="E137" s="105">
        <f t="shared" si="121"/>
        <v>0</v>
      </c>
      <c r="F137" s="68"/>
      <c r="G137" s="105">
        <f t="shared" si="122"/>
        <v>0</v>
      </c>
      <c r="I137" s="89"/>
      <c r="J137" s="90"/>
      <c r="K137" s="105">
        <f t="shared" si="123"/>
        <v>0</v>
      </c>
      <c r="L137" s="68"/>
      <c r="M137" s="105">
        <f t="shared" si="124"/>
        <v>0</v>
      </c>
      <c r="O137" s="105">
        <f t="shared" si="125"/>
        <v>0</v>
      </c>
      <c r="Q137" s="105">
        <f t="shared" si="126"/>
        <v>0</v>
      </c>
      <c r="R137" s="105">
        <f t="shared" si="127"/>
        <v>0</v>
      </c>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row>
    <row r="138" spans="1:46">
      <c r="A138" s="87"/>
      <c r="B138" s="88"/>
      <c r="C138" s="89"/>
      <c r="D138" s="90"/>
      <c r="E138" s="105">
        <f t="shared" si="121"/>
        <v>0</v>
      </c>
      <c r="F138" s="68"/>
      <c r="G138" s="105">
        <f t="shared" si="122"/>
        <v>0</v>
      </c>
      <c r="I138" s="89"/>
      <c r="J138" s="90"/>
      <c r="K138" s="105">
        <f t="shared" si="123"/>
        <v>0</v>
      </c>
      <c r="L138" s="68"/>
      <c r="M138" s="105">
        <f t="shared" si="124"/>
        <v>0</v>
      </c>
      <c r="O138" s="105">
        <f t="shared" si="125"/>
        <v>0</v>
      </c>
      <c r="Q138" s="105">
        <f t="shared" si="126"/>
        <v>0</v>
      </c>
      <c r="R138" s="105">
        <f t="shared" si="127"/>
        <v>0</v>
      </c>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row>
    <row r="139" spans="1:46">
      <c r="A139" s="91"/>
      <c r="B139" s="88"/>
      <c r="C139" s="89"/>
      <c r="D139" s="90"/>
      <c r="E139" s="105">
        <f t="shared" si="121"/>
        <v>0</v>
      </c>
      <c r="F139" s="68"/>
      <c r="G139" s="105">
        <f t="shared" si="122"/>
        <v>0</v>
      </c>
      <c r="I139" s="89"/>
      <c r="J139" s="90"/>
      <c r="K139" s="105">
        <f t="shared" si="123"/>
        <v>0</v>
      </c>
      <c r="L139" s="68"/>
      <c r="M139" s="105">
        <f t="shared" si="124"/>
        <v>0</v>
      </c>
      <c r="O139" s="105">
        <f t="shared" si="125"/>
        <v>0</v>
      </c>
      <c r="Q139" s="105">
        <f t="shared" si="126"/>
        <v>0</v>
      </c>
      <c r="R139" s="105">
        <f t="shared" si="127"/>
        <v>0</v>
      </c>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row>
    <row r="140" spans="1:46" ht="17" thickBot="1">
      <c r="A140" s="92"/>
      <c r="B140" s="93"/>
      <c r="C140" s="94"/>
      <c r="D140" s="95"/>
      <c r="E140" s="106">
        <f t="shared" si="121"/>
        <v>0</v>
      </c>
      <c r="F140" s="76"/>
      <c r="G140" s="106">
        <f t="shared" si="122"/>
        <v>0</v>
      </c>
      <c r="I140" s="94"/>
      <c r="J140" s="95"/>
      <c r="K140" s="106">
        <f t="shared" si="123"/>
        <v>0</v>
      </c>
      <c r="L140" s="76"/>
      <c r="M140" s="106">
        <f t="shared" si="124"/>
        <v>0</v>
      </c>
      <c r="O140" s="106">
        <f t="shared" si="125"/>
        <v>0</v>
      </c>
      <c r="Q140" s="106">
        <f t="shared" si="126"/>
        <v>0</v>
      </c>
      <c r="R140" s="106">
        <f t="shared" si="127"/>
        <v>0</v>
      </c>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row>
    <row r="141" spans="1:46" s="136" customFormat="1" ht="18" thickTop="1" thickBot="1">
      <c r="A141" s="163" t="s">
        <v>115</v>
      </c>
      <c r="B141" s="111"/>
      <c r="C141" s="100"/>
      <c r="D141" s="157"/>
      <c r="E141" s="107">
        <f>SUM(E131:E140)</f>
        <v>0</v>
      </c>
      <c r="F141" s="148"/>
      <c r="G141" s="115">
        <f>SUM(G131:G140)</f>
        <v>0</v>
      </c>
      <c r="H141" s="158"/>
      <c r="I141" s="100"/>
      <c r="J141" s="157"/>
      <c r="K141" s="107">
        <f>SUM(K131:K140)</f>
        <v>0</v>
      </c>
      <c r="L141" s="148"/>
      <c r="M141" s="115">
        <f>SUM(M131:M140)</f>
        <v>0</v>
      </c>
      <c r="N141" s="158"/>
      <c r="O141" s="115">
        <f t="shared" si="125"/>
        <v>0</v>
      </c>
      <c r="P141" s="158"/>
      <c r="Q141" s="115">
        <f>SUM(T141:AR141)</f>
        <v>0</v>
      </c>
      <c r="R141" s="115">
        <f t="shared" si="127"/>
        <v>0</v>
      </c>
      <c r="S141" s="158"/>
      <c r="T141" s="115">
        <f>SUM(T131:T140)</f>
        <v>0</v>
      </c>
      <c r="U141" s="115">
        <f t="shared" ref="U141:AN141" si="128">SUM(U131:U140)</f>
        <v>0</v>
      </c>
      <c r="V141" s="115">
        <f t="shared" si="128"/>
        <v>0</v>
      </c>
      <c r="W141" s="115">
        <f t="shared" si="128"/>
        <v>0</v>
      </c>
      <c r="X141" s="115">
        <f t="shared" si="128"/>
        <v>0</v>
      </c>
      <c r="Y141" s="115">
        <f t="shared" si="128"/>
        <v>0</v>
      </c>
      <c r="Z141" s="115">
        <f t="shared" si="128"/>
        <v>0</v>
      </c>
      <c r="AA141" s="115">
        <f t="shared" si="128"/>
        <v>0</v>
      </c>
      <c r="AB141" s="115">
        <f t="shared" si="128"/>
        <v>0</v>
      </c>
      <c r="AC141" s="115">
        <f t="shared" si="128"/>
        <v>0</v>
      </c>
      <c r="AD141" s="115">
        <f t="shared" si="128"/>
        <v>0</v>
      </c>
      <c r="AE141" s="115">
        <f t="shared" si="128"/>
        <v>0</v>
      </c>
      <c r="AF141" s="115">
        <f t="shared" si="128"/>
        <v>0</v>
      </c>
      <c r="AG141" s="115">
        <f t="shared" si="128"/>
        <v>0</v>
      </c>
      <c r="AH141" s="115">
        <f t="shared" si="128"/>
        <v>0</v>
      </c>
      <c r="AI141" s="115">
        <f t="shared" si="128"/>
        <v>0</v>
      </c>
      <c r="AJ141" s="115">
        <f t="shared" si="128"/>
        <v>0</v>
      </c>
      <c r="AK141" s="115">
        <f t="shared" si="128"/>
        <v>0</v>
      </c>
      <c r="AL141" s="115">
        <f t="shared" si="128"/>
        <v>0</v>
      </c>
      <c r="AM141" s="115">
        <f t="shared" si="128"/>
        <v>0</v>
      </c>
      <c r="AN141" s="115">
        <f t="shared" si="128"/>
        <v>0</v>
      </c>
      <c r="AO141" s="115">
        <f t="shared" ref="AO141" si="129">SUM(AO131:AO140)</f>
        <v>0</v>
      </c>
      <c r="AP141" s="115">
        <f t="shared" ref="AP141" si="130">SUM(AP131:AP140)</f>
        <v>0</v>
      </c>
      <c r="AQ141" s="115">
        <f t="shared" ref="AQ141:AR141" si="131">SUM(AQ131:AQ140)</f>
        <v>0</v>
      </c>
      <c r="AR141" s="115">
        <f t="shared" si="131"/>
        <v>0</v>
      </c>
      <c r="AS141" s="135"/>
      <c r="AT141" s="135"/>
    </row>
    <row r="142" spans="1:46" s="136" customFormat="1">
      <c r="A142" s="151"/>
      <c r="B142" s="111"/>
      <c r="C142" s="100"/>
      <c r="D142" s="157"/>
      <c r="E142" s="107"/>
      <c r="F142" s="148"/>
      <c r="G142" s="111"/>
      <c r="H142" s="158"/>
      <c r="I142" s="100"/>
      <c r="J142" s="157"/>
      <c r="K142" s="107"/>
      <c r="L142" s="148"/>
      <c r="M142" s="111"/>
      <c r="N142" s="158"/>
      <c r="O142" s="111"/>
      <c r="P142" s="158"/>
      <c r="Q142" s="111"/>
      <c r="R142" s="111"/>
      <c r="S142" s="158"/>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35"/>
      <c r="AT142" s="135"/>
    </row>
    <row r="143" spans="1:46" s="136" customFormat="1">
      <c r="A143" s="151"/>
      <c r="B143" s="111"/>
      <c r="C143" s="100"/>
      <c r="D143" s="157"/>
      <c r="E143" s="107"/>
      <c r="F143" s="148"/>
      <c r="G143" s="111"/>
      <c r="H143" s="158"/>
      <c r="I143" s="100"/>
      <c r="J143" s="157"/>
      <c r="K143" s="107"/>
      <c r="L143" s="148"/>
      <c r="M143" s="111"/>
      <c r="N143" s="158"/>
      <c r="O143" s="111"/>
      <c r="P143" s="158"/>
      <c r="Q143" s="111"/>
      <c r="R143" s="111"/>
      <c r="S143" s="158"/>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35"/>
      <c r="AT143" s="135"/>
    </row>
    <row r="144" spans="1:46" s="136" customFormat="1" hidden="1">
      <c r="A144" s="152" t="s">
        <v>20</v>
      </c>
      <c r="B144" s="153" t="s">
        <v>116</v>
      </c>
      <c r="C144" s="100"/>
      <c r="D144" s="157"/>
      <c r="E144" s="107"/>
      <c r="F144" s="148"/>
      <c r="G144" s="111"/>
      <c r="H144" s="158"/>
      <c r="I144" s="100"/>
      <c r="J144" s="157"/>
      <c r="K144" s="107"/>
      <c r="L144" s="148"/>
      <c r="M144" s="111"/>
      <c r="N144" s="158"/>
      <c r="O144" s="111"/>
      <c r="P144" s="158"/>
      <c r="Q144" s="111"/>
      <c r="R144" s="111"/>
      <c r="S144" s="158"/>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35"/>
      <c r="AT144" s="135"/>
    </row>
    <row r="145" spans="1:46" s="136" customFormat="1" hidden="1">
      <c r="A145" s="151"/>
      <c r="B145" s="111"/>
      <c r="C145" s="100"/>
      <c r="D145" s="157"/>
      <c r="E145" s="107"/>
      <c r="F145" s="148"/>
      <c r="G145" s="111"/>
      <c r="H145" s="158"/>
      <c r="I145" s="100"/>
      <c r="J145" s="157"/>
      <c r="K145" s="107"/>
      <c r="L145" s="148"/>
      <c r="M145" s="111"/>
      <c r="N145" s="158"/>
      <c r="O145" s="111"/>
      <c r="P145" s="158"/>
      <c r="Q145" s="111"/>
      <c r="R145" s="111"/>
      <c r="S145" s="158"/>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35"/>
      <c r="AT145" s="135"/>
    </row>
    <row r="146" spans="1:46" s="136" customFormat="1" hidden="1">
      <c r="A146" s="104" t="s">
        <v>102</v>
      </c>
      <c r="B146" s="113" t="s">
        <v>52</v>
      </c>
      <c r="C146" s="104" t="s">
        <v>103</v>
      </c>
      <c r="D146" s="156" t="s">
        <v>104</v>
      </c>
      <c r="E146" s="104" t="s">
        <v>89</v>
      </c>
      <c r="F146" s="104" t="s">
        <v>90</v>
      </c>
      <c r="G146" s="113" t="s">
        <v>56</v>
      </c>
      <c r="H146" s="158"/>
      <c r="I146" s="104" t="s">
        <v>103</v>
      </c>
      <c r="J146" s="156" t="s">
        <v>104</v>
      </c>
      <c r="K146" s="104" t="s">
        <v>89</v>
      </c>
      <c r="L146" s="104" t="s">
        <v>90</v>
      </c>
      <c r="M146" s="113" t="s">
        <v>56</v>
      </c>
      <c r="N146" s="158"/>
      <c r="O146" s="113"/>
      <c r="P146" s="158"/>
      <c r="Q146" s="113"/>
      <c r="R146" s="113"/>
      <c r="S146" s="158"/>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35"/>
      <c r="AT146" s="135"/>
    </row>
    <row r="147" spans="1:46" hidden="1">
      <c r="A147" s="87"/>
      <c r="B147" s="88"/>
      <c r="C147" s="89"/>
      <c r="D147" s="90"/>
      <c r="E147" s="105">
        <f t="shared" ref="E147:E156" si="132">ROUND(C147*D147,2)</f>
        <v>0</v>
      </c>
      <c r="F147" s="68"/>
      <c r="G147" s="105">
        <f t="shared" ref="G147:G156" si="133">ROUND(E147*F147,2)</f>
        <v>0</v>
      </c>
      <c r="I147" s="89"/>
      <c r="J147" s="90"/>
      <c r="K147" s="105">
        <f t="shared" ref="K147:K156" si="134">ROUND(I147*J147,2)</f>
        <v>0</v>
      </c>
      <c r="L147" s="68"/>
      <c r="M147" s="105">
        <f t="shared" ref="M147:M156" si="135">ROUND(K147*L147,2)</f>
        <v>0</v>
      </c>
      <c r="O147" s="105">
        <f t="shared" ref="O147:O157" si="136">M147-G147</f>
        <v>0</v>
      </c>
      <c r="Q147" s="105">
        <f t="shared" ref="Q147:Q156" si="137">SUM(T147:AR147)</f>
        <v>0</v>
      </c>
      <c r="R147" s="105">
        <f t="shared" ref="R147:R157" si="138">G147-Q147</f>
        <v>0</v>
      </c>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row>
    <row r="148" spans="1:46" hidden="1">
      <c r="A148" s="87"/>
      <c r="B148" s="88"/>
      <c r="C148" s="89"/>
      <c r="D148" s="90"/>
      <c r="E148" s="105">
        <f t="shared" si="132"/>
        <v>0</v>
      </c>
      <c r="F148" s="68"/>
      <c r="G148" s="105">
        <f t="shared" si="133"/>
        <v>0</v>
      </c>
      <c r="I148" s="89"/>
      <c r="J148" s="90"/>
      <c r="K148" s="105">
        <f t="shared" si="134"/>
        <v>0</v>
      </c>
      <c r="L148" s="68"/>
      <c r="M148" s="105">
        <f t="shared" si="135"/>
        <v>0</v>
      </c>
      <c r="O148" s="105">
        <f t="shared" si="136"/>
        <v>0</v>
      </c>
      <c r="Q148" s="105">
        <f t="shared" si="137"/>
        <v>0</v>
      </c>
      <c r="R148" s="105">
        <f t="shared" si="138"/>
        <v>0</v>
      </c>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row>
    <row r="149" spans="1:46" hidden="1">
      <c r="A149" s="87"/>
      <c r="B149" s="88"/>
      <c r="C149" s="89"/>
      <c r="D149" s="90"/>
      <c r="E149" s="105">
        <f t="shared" si="132"/>
        <v>0</v>
      </c>
      <c r="F149" s="68"/>
      <c r="G149" s="105">
        <f t="shared" si="133"/>
        <v>0</v>
      </c>
      <c r="I149" s="89"/>
      <c r="J149" s="90"/>
      <c r="K149" s="105">
        <f t="shared" si="134"/>
        <v>0</v>
      </c>
      <c r="L149" s="68"/>
      <c r="M149" s="105">
        <f t="shared" si="135"/>
        <v>0</v>
      </c>
      <c r="O149" s="105">
        <f t="shared" si="136"/>
        <v>0</v>
      </c>
      <c r="Q149" s="105">
        <f t="shared" si="137"/>
        <v>0</v>
      </c>
      <c r="R149" s="105">
        <f t="shared" si="138"/>
        <v>0</v>
      </c>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row>
    <row r="150" spans="1:46" hidden="1">
      <c r="A150" s="87"/>
      <c r="B150" s="88"/>
      <c r="C150" s="89"/>
      <c r="D150" s="90"/>
      <c r="E150" s="105">
        <f t="shared" si="132"/>
        <v>0</v>
      </c>
      <c r="F150" s="68"/>
      <c r="G150" s="105">
        <f t="shared" si="133"/>
        <v>0</v>
      </c>
      <c r="I150" s="89"/>
      <c r="J150" s="90"/>
      <c r="K150" s="105">
        <f t="shared" si="134"/>
        <v>0</v>
      </c>
      <c r="L150" s="68"/>
      <c r="M150" s="105">
        <f t="shared" si="135"/>
        <v>0</v>
      </c>
      <c r="O150" s="105">
        <f t="shared" si="136"/>
        <v>0</v>
      </c>
      <c r="Q150" s="105">
        <f t="shared" si="137"/>
        <v>0</v>
      </c>
      <c r="R150" s="105">
        <f t="shared" si="138"/>
        <v>0</v>
      </c>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row>
    <row r="151" spans="1:46" hidden="1">
      <c r="A151" s="87"/>
      <c r="B151" s="88"/>
      <c r="C151" s="89"/>
      <c r="D151" s="90"/>
      <c r="E151" s="105">
        <f t="shared" si="132"/>
        <v>0</v>
      </c>
      <c r="F151" s="68"/>
      <c r="G151" s="105">
        <f t="shared" si="133"/>
        <v>0</v>
      </c>
      <c r="I151" s="89"/>
      <c r="J151" s="90"/>
      <c r="K151" s="105">
        <f t="shared" si="134"/>
        <v>0</v>
      </c>
      <c r="L151" s="68"/>
      <c r="M151" s="105">
        <f t="shared" si="135"/>
        <v>0</v>
      </c>
      <c r="O151" s="105">
        <f t="shared" si="136"/>
        <v>0</v>
      </c>
      <c r="Q151" s="105">
        <f t="shared" si="137"/>
        <v>0</v>
      </c>
      <c r="R151" s="105">
        <f t="shared" si="138"/>
        <v>0</v>
      </c>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row>
    <row r="152" spans="1:46" hidden="1">
      <c r="A152" s="87"/>
      <c r="B152" s="88"/>
      <c r="C152" s="89"/>
      <c r="D152" s="90"/>
      <c r="E152" s="105">
        <f t="shared" si="132"/>
        <v>0</v>
      </c>
      <c r="F152" s="68"/>
      <c r="G152" s="105">
        <f t="shared" si="133"/>
        <v>0</v>
      </c>
      <c r="I152" s="89"/>
      <c r="J152" s="90"/>
      <c r="K152" s="105">
        <f t="shared" si="134"/>
        <v>0</v>
      </c>
      <c r="L152" s="68"/>
      <c r="M152" s="105">
        <f t="shared" si="135"/>
        <v>0</v>
      </c>
      <c r="O152" s="105">
        <f t="shared" si="136"/>
        <v>0</v>
      </c>
      <c r="Q152" s="105">
        <f t="shared" si="137"/>
        <v>0</v>
      </c>
      <c r="R152" s="105">
        <f t="shared" si="138"/>
        <v>0</v>
      </c>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row>
    <row r="153" spans="1:46" hidden="1">
      <c r="A153" s="87"/>
      <c r="B153" s="88"/>
      <c r="C153" s="89"/>
      <c r="D153" s="90"/>
      <c r="E153" s="105">
        <f t="shared" si="132"/>
        <v>0</v>
      </c>
      <c r="F153" s="68"/>
      <c r="G153" s="105">
        <f t="shared" si="133"/>
        <v>0</v>
      </c>
      <c r="I153" s="89"/>
      <c r="J153" s="90"/>
      <c r="K153" s="105">
        <f t="shared" si="134"/>
        <v>0</v>
      </c>
      <c r="L153" s="68"/>
      <c r="M153" s="105">
        <f t="shared" si="135"/>
        <v>0</v>
      </c>
      <c r="O153" s="105">
        <f t="shared" si="136"/>
        <v>0</v>
      </c>
      <c r="Q153" s="105">
        <f t="shared" si="137"/>
        <v>0</v>
      </c>
      <c r="R153" s="105">
        <f t="shared" si="138"/>
        <v>0</v>
      </c>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row>
    <row r="154" spans="1:46" hidden="1">
      <c r="A154" s="87"/>
      <c r="B154" s="88"/>
      <c r="C154" s="89"/>
      <c r="D154" s="90"/>
      <c r="E154" s="105">
        <f t="shared" si="132"/>
        <v>0</v>
      </c>
      <c r="F154" s="68"/>
      <c r="G154" s="105">
        <f t="shared" si="133"/>
        <v>0</v>
      </c>
      <c r="I154" s="89"/>
      <c r="J154" s="90"/>
      <c r="K154" s="105">
        <f t="shared" si="134"/>
        <v>0</v>
      </c>
      <c r="L154" s="68"/>
      <c r="M154" s="105">
        <f t="shared" si="135"/>
        <v>0</v>
      </c>
      <c r="O154" s="105">
        <f t="shared" si="136"/>
        <v>0</v>
      </c>
      <c r="Q154" s="105">
        <f t="shared" si="137"/>
        <v>0</v>
      </c>
      <c r="R154" s="105">
        <f t="shared" si="138"/>
        <v>0</v>
      </c>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row>
    <row r="155" spans="1:46" hidden="1">
      <c r="A155" s="91"/>
      <c r="B155" s="88"/>
      <c r="C155" s="89"/>
      <c r="D155" s="90"/>
      <c r="E155" s="105">
        <f t="shared" si="132"/>
        <v>0</v>
      </c>
      <c r="F155" s="68"/>
      <c r="G155" s="105">
        <f t="shared" si="133"/>
        <v>0</v>
      </c>
      <c r="I155" s="89"/>
      <c r="J155" s="90"/>
      <c r="K155" s="105">
        <f t="shared" si="134"/>
        <v>0</v>
      </c>
      <c r="L155" s="68"/>
      <c r="M155" s="105">
        <f t="shared" si="135"/>
        <v>0</v>
      </c>
      <c r="O155" s="105">
        <f t="shared" si="136"/>
        <v>0</v>
      </c>
      <c r="Q155" s="105">
        <f t="shared" si="137"/>
        <v>0</v>
      </c>
      <c r="R155" s="105">
        <f t="shared" si="138"/>
        <v>0</v>
      </c>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row>
    <row r="156" spans="1:46" ht="17" hidden="1" thickBot="1">
      <c r="A156" s="92"/>
      <c r="B156" s="93"/>
      <c r="C156" s="94"/>
      <c r="D156" s="95"/>
      <c r="E156" s="106">
        <f t="shared" si="132"/>
        <v>0</v>
      </c>
      <c r="F156" s="76"/>
      <c r="G156" s="106">
        <f t="shared" si="133"/>
        <v>0</v>
      </c>
      <c r="I156" s="94"/>
      <c r="J156" s="95"/>
      <c r="K156" s="106">
        <f t="shared" si="134"/>
        <v>0</v>
      </c>
      <c r="L156" s="76"/>
      <c r="M156" s="106">
        <f t="shared" si="135"/>
        <v>0</v>
      </c>
      <c r="O156" s="106">
        <f t="shared" si="136"/>
        <v>0</v>
      </c>
      <c r="Q156" s="106">
        <f t="shared" si="137"/>
        <v>0</v>
      </c>
      <c r="R156" s="106">
        <f t="shared" si="138"/>
        <v>0</v>
      </c>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row>
    <row r="157" spans="1:46" s="136" customFormat="1" ht="18" hidden="1" thickTop="1" thickBot="1">
      <c r="A157" s="151" t="s">
        <v>117</v>
      </c>
      <c r="B157" s="111"/>
      <c r="C157" s="100"/>
      <c r="D157" s="157"/>
      <c r="E157" s="107">
        <f>SUM(E147:E156)</f>
        <v>0</v>
      </c>
      <c r="F157" s="148"/>
      <c r="G157" s="115">
        <f>SUM(G147:G156)</f>
        <v>0</v>
      </c>
      <c r="H157" s="158"/>
      <c r="I157" s="100"/>
      <c r="J157" s="157"/>
      <c r="K157" s="107">
        <f>SUM(K147:K156)</f>
        <v>0</v>
      </c>
      <c r="L157" s="148"/>
      <c r="M157" s="115">
        <f>SUM(M147:M156)</f>
        <v>0</v>
      </c>
      <c r="N157" s="158"/>
      <c r="O157" s="115">
        <f t="shared" si="136"/>
        <v>0</v>
      </c>
      <c r="P157" s="158"/>
      <c r="Q157" s="115">
        <f>SUM(T157:AR157)</f>
        <v>0</v>
      </c>
      <c r="R157" s="115">
        <f t="shared" si="138"/>
        <v>0</v>
      </c>
      <c r="S157" s="158"/>
      <c r="T157" s="115">
        <f>SUM(T147:T156)</f>
        <v>0</v>
      </c>
      <c r="U157" s="115">
        <f t="shared" ref="U157:AN157" si="139">SUM(U147:U156)</f>
        <v>0</v>
      </c>
      <c r="V157" s="115">
        <f t="shared" si="139"/>
        <v>0</v>
      </c>
      <c r="W157" s="115">
        <f t="shared" si="139"/>
        <v>0</v>
      </c>
      <c r="X157" s="115">
        <f t="shared" si="139"/>
        <v>0</v>
      </c>
      <c r="Y157" s="115">
        <f t="shared" si="139"/>
        <v>0</v>
      </c>
      <c r="Z157" s="115">
        <f t="shared" si="139"/>
        <v>0</v>
      </c>
      <c r="AA157" s="115">
        <f t="shared" si="139"/>
        <v>0</v>
      </c>
      <c r="AB157" s="115">
        <f t="shared" si="139"/>
        <v>0</v>
      </c>
      <c r="AC157" s="115">
        <f t="shared" si="139"/>
        <v>0</v>
      </c>
      <c r="AD157" s="115">
        <f t="shared" si="139"/>
        <v>0</v>
      </c>
      <c r="AE157" s="115">
        <f t="shared" si="139"/>
        <v>0</v>
      </c>
      <c r="AF157" s="115">
        <f t="shared" si="139"/>
        <v>0</v>
      </c>
      <c r="AG157" s="115">
        <f t="shared" si="139"/>
        <v>0</v>
      </c>
      <c r="AH157" s="115">
        <f t="shared" si="139"/>
        <v>0</v>
      </c>
      <c r="AI157" s="115">
        <f t="shared" si="139"/>
        <v>0</v>
      </c>
      <c r="AJ157" s="115">
        <f t="shared" si="139"/>
        <v>0</v>
      </c>
      <c r="AK157" s="115">
        <f t="shared" si="139"/>
        <v>0</v>
      </c>
      <c r="AL157" s="115">
        <f t="shared" si="139"/>
        <v>0</v>
      </c>
      <c r="AM157" s="115">
        <f t="shared" si="139"/>
        <v>0</v>
      </c>
      <c r="AN157" s="115">
        <f t="shared" si="139"/>
        <v>0</v>
      </c>
      <c r="AO157" s="115">
        <f t="shared" ref="AO157" si="140">SUM(AO147:AO156)</f>
        <v>0</v>
      </c>
      <c r="AP157" s="115">
        <f t="shared" ref="AP157" si="141">SUM(AP147:AP156)</f>
        <v>0</v>
      </c>
      <c r="AQ157" s="115">
        <f t="shared" ref="AQ157:AR157" si="142">SUM(AQ147:AQ156)</f>
        <v>0</v>
      </c>
      <c r="AR157" s="115">
        <f t="shared" si="142"/>
        <v>0</v>
      </c>
      <c r="AS157" s="135"/>
      <c r="AT157" s="135"/>
    </row>
    <row r="158" spans="1:46" s="136" customFormat="1" hidden="1">
      <c r="A158" s="151"/>
      <c r="B158" s="111"/>
      <c r="C158" s="100"/>
      <c r="D158" s="157"/>
      <c r="E158" s="107"/>
      <c r="F158" s="148"/>
      <c r="G158" s="111"/>
      <c r="H158" s="158"/>
      <c r="I158" s="100"/>
      <c r="J158" s="157"/>
      <c r="K158" s="107"/>
      <c r="L158" s="148"/>
      <c r="M158" s="111"/>
      <c r="N158" s="158"/>
      <c r="O158" s="111"/>
      <c r="P158" s="158"/>
      <c r="Q158" s="111"/>
      <c r="R158" s="111"/>
      <c r="S158" s="158"/>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35"/>
      <c r="AT158" s="135"/>
    </row>
    <row r="159" spans="1:46" s="136" customFormat="1" hidden="1">
      <c r="A159" s="151"/>
      <c r="B159" s="111"/>
      <c r="C159" s="100"/>
      <c r="D159" s="157"/>
      <c r="E159" s="107"/>
      <c r="F159" s="148"/>
      <c r="G159" s="111"/>
      <c r="H159" s="158"/>
      <c r="I159" s="100"/>
      <c r="J159" s="157"/>
      <c r="K159" s="107"/>
      <c r="L159" s="148"/>
      <c r="M159" s="111"/>
      <c r="N159" s="158"/>
      <c r="O159" s="111"/>
      <c r="P159" s="158"/>
      <c r="Q159" s="111"/>
      <c r="R159" s="111"/>
      <c r="S159" s="158"/>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35"/>
      <c r="AT159" s="135"/>
    </row>
    <row r="160" spans="1:46" s="136" customFormat="1">
      <c r="A160" s="152" t="s">
        <v>22</v>
      </c>
      <c r="B160" s="153" t="s">
        <v>118</v>
      </c>
      <c r="C160" s="100"/>
      <c r="D160" s="157"/>
      <c r="E160" s="107"/>
      <c r="F160" s="148"/>
      <c r="G160" s="111"/>
      <c r="H160" s="158"/>
      <c r="I160" s="100"/>
      <c r="J160" s="157"/>
      <c r="K160" s="107"/>
      <c r="L160" s="148"/>
      <c r="M160" s="111"/>
      <c r="N160" s="158"/>
      <c r="O160" s="111"/>
      <c r="P160" s="158"/>
      <c r="Q160" s="111"/>
      <c r="R160" s="111"/>
      <c r="S160" s="158"/>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35"/>
      <c r="AT160" s="135"/>
    </row>
    <row r="161" spans="1:46" s="136" customFormat="1">
      <c r="A161" s="151"/>
      <c r="B161" s="111"/>
      <c r="C161" s="100"/>
      <c r="D161" s="157"/>
      <c r="E161" s="107"/>
      <c r="F161" s="148"/>
      <c r="G161" s="111"/>
      <c r="H161" s="158"/>
      <c r="I161" s="100"/>
      <c r="J161" s="157"/>
      <c r="K161" s="107"/>
      <c r="L161" s="148"/>
      <c r="M161" s="111"/>
      <c r="N161" s="158"/>
      <c r="O161" s="111"/>
      <c r="P161" s="158"/>
      <c r="Q161" s="111"/>
      <c r="R161" s="111"/>
      <c r="S161" s="158"/>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35"/>
      <c r="AT161" s="135"/>
    </row>
    <row r="162" spans="1:46" s="136" customFormat="1">
      <c r="A162" s="104" t="s">
        <v>102</v>
      </c>
      <c r="B162" s="113" t="s">
        <v>52</v>
      </c>
      <c r="C162" s="104" t="s">
        <v>103</v>
      </c>
      <c r="D162" s="156" t="s">
        <v>104</v>
      </c>
      <c r="E162" s="104" t="s">
        <v>89</v>
      </c>
      <c r="F162" s="104" t="s">
        <v>90</v>
      </c>
      <c r="G162" s="113" t="s">
        <v>56</v>
      </c>
      <c r="H162" s="158"/>
      <c r="I162" s="104" t="s">
        <v>103</v>
      </c>
      <c r="J162" s="156" t="s">
        <v>104</v>
      </c>
      <c r="K162" s="104" t="s">
        <v>89</v>
      </c>
      <c r="L162" s="104" t="s">
        <v>90</v>
      </c>
      <c r="M162" s="113" t="s">
        <v>56</v>
      </c>
      <c r="N162" s="158"/>
      <c r="O162" s="113"/>
      <c r="P162" s="158"/>
      <c r="Q162" s="113"/>
      <c r="R162" s="113"/>
      <c r="S162" s="158"/>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35"/>
      <c r="AT162" s="135"/>
    </row>
    <row r="163" spans="1:46">
      <c r="A163" s="87"/>
      <c r="B163" s="88"/>
      <c r="C163" s="89"/>
      <c r="D163" s="90"/>
      <c r="E163" s="105">
        <f t="shared" ref="E163:E172" si="143">ROUND(C163*D163,2)</f>
        <v>0</v>
      </c>
      <c r="F163" s="68"/>
      <c r="G163" s="105">
        <f t="shared" ref="G163:G172" si="144">ROUND(E163*F163,2)</f>
        <v>0</v>
      </c>
      <c r="I163" s="89"/>
      <c r="J163" s="90"/>
      <c r="K163" s="105">
        <f t="shared" ref="K163:K172" si="145">ROUND(I163*J163,2)</f>
        <v>0</v>
      </c>
      <c r="L163" s="68"/>
      <c r="M163" s="105">
        <f t="shared" ref="M163:M172" si="146">ROUND(K163*L163,2)</f>
        <v>0</v>
      </c>
      <c r="O163" s="105">
        <f t="shared" ref="O163:O173" si="147">M163-G163</f>
        <v>0</v>
      </c>
      <c r="Q163" s="105">
        <f t="shared" ref="Q163:Q172" si="148">SUM(T163:AR163)</f>
        <v>0</v>
      </c>
      <c r="R163" s="105">
        <f t="shared" ref="R163:R173" si="149">G163-Q163</f>
        <v>0</v>
      </c>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row>
    <row r="164" spans="1:46">
      <c r="A164" s="87"/>
      <c r="B164" s="88"/>
      <c r="C164" s="89"/>
      <c r="D164" s="90"/>
      <c r="E164" s="105">
        <f t="shared" si="143"/>
        <v>0</v>
      </c>
      <c r="F164" s="68"/>
      <c r="G164" s="105">
        <f t="shared" si="144"/>
        <v>0</v>
      </c>
      <c r="I164" s="89"/>
      <c r="J164" s="90"/>
      <c r="K164" s="105">
        <f t="shared" si="145"/>
        <v>0</v>
      </c>
      <c r="L164" s="68"/>
      <c r="M164" s="105">
        <f t="shared" si="146"/>
        <v>0</v>
      </c>
      <c r="O164" s="105">
        <f t="shared" si="147"/>
        <v>0</v>
      </c>
      <c r="Q164" s="105">
        <f t="shared" si="148"/>
        <v>0</v>
      </c>
      <c r="R164" s="105">
        <f t="shared" si="149"/>
        <v>0</v>
      </c>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row>
    <row r="165" spans="1:46">
      <c r="A165" s="87"/>
      <c r="B165" s="88"/>
      <c r="C165" s="89"/>
      <c r="D165" s="90"/>
      <c r="E165" s="105">
        <f t="shared" si="143"/>
        <v>0</v>
      </c>
      <c r="F165" s="68"/>
      <c r="G165" s="105">
        <f t="shared" si="144"/>
        <v>0</v>
      </c>
      <c r="I165" s="89"/>
      <c r="J165" s="90"/>
      <c r="K165" s="105">
        <f t="shared" si="145"/>
        <v>0</v>
      </c>
      <c r="L165" s="68"/>
      <c r="M165" s="105">
        <f t="shared" si="146"/>
        <v>0</v>
      </c>
      <c r="O165" s="105">
        <f t="shared" si="147"/>
        <v>0</v>
      </c>
      <c r="Q165" s="105">
        <f t="shared" si="148"/>
        <v>0</v>
      </c>
      <c r="R165" s="105">
        <f t="shared" si="149"/>
        <v>0</v>
      </c>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row>
    <row r="166" spans="1:46">
      <c r="A166" s="87"/>
      <c r="B166" s="88"/>
      <c r="C166" s="89"/>
      <c r="D166" s="90"/>
      <c r="E166" s="105">
        <f t="shared" si="143"/>
        <v>0</v>
      </c>
      <c r="F166" s="68"/>
      <c r="G166" s="105">
        <f t="shared" si="144"/>
        <v>0</v>
      </c>
      <c r="I166" s="89"/>
      <c r="J166" s="90"/>
      <c r="K166" s="105">
        <f t="shared" si="145"/>
        <v>0</v>
      </c>
      <c r="L166" s="68"/>
      <c r="M166" s="105">
        <f t="shared" si="146"/>
        <v>0</v>
      </c>
      <c r="O166" s="105">
        <f t="shared" si="147"/>
        <v>0</v>
      </c>
      <c r="Q166" s="105">
        <f t="shared" si="148"/>
        <v>0</v>
      </c>
      <c r="R166" s="105">
        <f t="shared" si="149"/>
        <v>0</v>
      </c>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row>
    <row r="167" spans="1:46">
      <c r="A167" s="87"/>
      <c r="B167" s="88"/>
      <c r="C167" s="89"/>
      <c r="D167" s="90"/>
      <c r="E167" s="105">
        <f t="shared" si="143"/>
        <v>0</v>
      </c>
      <c r="F167" s="68"/>
      <c r="G167" s="105">
        <f t="shared" si="144"/>
        <v>0</v>
      </c>
      <c r="I167" s="89"/>
      <c r="J167" s="90"/>
      <c r="K167" s="105">
        <f t="shared" si="145"/>
        <v>0</v>
      </c>
      <c r="L167" s="68"/>
      <c r="M167" s="105">
        <f t="shared" si="146"/>
        <v>0</v>
      </c>
      <c r="O167" s="105">
        <f t="shared" si="147"/>
        <v>0</v>
      </c>
      <c r="Q167" s="105">
        <f t="shared" si="148"/>
        <v>0</v>
      </c>
      <c r="R167" s="105">
        <f t="shared" si="149"/>
        <v>0</v>
      </c>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row>
    <row r="168" spans="1:46">
      <c r="A168" s="87"/>
      <c r="B168" s="88"/>
      <c r="C168" s="89"/>
      <c r="D168" s="90"/>
      <c r="E168" s="105">
        <f t="shared" si="143"/>
        <v>0</v>
      </c>
      <c r="F168" s="68"/>
      <c r="G168" s="105">
        <f t="shared" si="144"/>
        <v>0</v>
      </c>
      <c r="I168" s="89"/>
      <c r="J168" s="90"/>
      <c r="K168" s="105">
        <f t="shared" si="145"/>
        <v>0</v>
      </c>
      <c r="L168" s="68"/>
      <c r="M168" s="105">
        <f t="shared" si="146"/>
        <v>0</v>
      </c>
      <c r="O168" s="105">
        <f t="shared" si="147"/>
        <v>0</v>
      </c>
      <c r="Q168" s="105">
        <f t="shared" si="148"/>
        <v>0</v>
      </c>
      <c r="R168" s="105">
        <f t="shared" si="149"/>
        <v>0</v>
      </c>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row>
    <row r="169" spans="1:46">
      <c r="A169" s="87"/>
      <c r="B169" s="88"/>
      <c r="C169" s="89"/>
      <c r="D169" s="90"/>
      <c r="E169" s="105">
        <f t="shared" si="143"/>
        <v>0</v>
      </c>
      <c r="F169" s="68"/>
      <c r="G169" s="105">
        <f t="shared" si="144"/>
        <v>0</v>
      </c>
      <c r="I169" s="89"/>
      <c r="J169" s="90"/>
      <c r="K169" s="105">
        <f t="shared" si="145"/>
        <v>0</v>
      </c>
      <c r="L169" s="68"/>
      <c r="M169" s="105">
        <f t="shared" si="146"/>
        <v>0</v>
      </c>
      <c r="O169" s="105">
        <f t="shared" si="147"/>
        <v>0</v>
      </c>
      <c r="Q169" s="105">
        <f t="shared" si="148"/>
        <v>0</v>
      </c>
      <c r="R169" s="105">
        <f t="shared" si="149"/>
        <v>0</v>
      </c>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row>
    <row r="170" spans="1:46">
      <c r="A170" s="87"/>
      <c r="B170" s="88"/>
      <c r="C170" s="89"/>
      <c r="D170" s="90"/>
      <c r="E170" s="105">
        <f t="shared" si="143"/>
        <v>0</v>
      </c>
      <c r="F170" s="68"/>
      <c r="G170" s="105">
        <f t="shared" si="144"/>
        <v>0</v>
      </c>
      <c r="I170" s="89"/>
      <c r="J170" s="90"/>
      <c r="K170" s="105">
        <f t="shared" si="145"/>
        <v>0</v>
      </c>
      <c r="L170" s="68"/>
      <c r="M170" s="105">
        <f t="shared" si="146"/>
        <v>0</v>
      </c>
      <c r="O170" s="105">
        <f t="shared" si="147"/>
        <v>0</v>
      </c>
      <c r="Q170" s="105">
        <f t="shared" si="148"/>
        <v>0</v>
      </c>
      <c r="R170" s="105">
        <f t="shared" si="149"/>
        <v>0</v>
      </c>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row>
    <row r="171" spans="1:46">
      <c r="A171" s="91"/>
      <c r="B171" s="88"/>
      <c r="C171" s="89"/>
      <c r="D171" s="90"/>
      <c r="E171" s="105">
        <f t="shared" si="143"/>
        <v>0</v>
      </c>
      <c r="F171" s="68"/>
      <c r="G171" s="105">
        <f t="shared" si="144"/>
        <v>0</v>
      </c>
      <c r="I171" s="89"/>
      <c r="J171" s="90"/>
      <c r="K171" s="105">
        <f t="shared" si="145"/>
        <v>0</v>
      </c>
      <c r="L171" s="68"/>
      <c r="M171" s="105">
        <f t="shared" si="146"/>
        <v>0</v>
      </c>
      <c r="O171" s="105">
        <f t="shared" si="147"/>
        <v>0</v>
      </c>
      <c r="Q171" s="105">
        <f t="shared" si="148"/>
        <v>0</v>
      </c>
      <c r="R171" s="105">
        <f t="shared" si="149"/>
        <v>0</v>
      </c>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row>
    <row r="172" spans="1:46" ht="17" thickBot="1">
      <c r="A172" s="92"/>
      <c r="B172" s="93"/>
      <c r="C172" s="94"/>
      <c r="D172" s="95"/>
      <c r="E172" s="106">
        <f t="shared" si="143"/>
        <v>0</v>
      </c>
      <c r="F172" s="76"/>
      <c r="G172" s="106">
        <f t="shared" si="144"/>
        <v>0</v>
      </c>
      <c r="I172" s="94"/>
      <c r="J172" s="95"/>
      <c r="K172" s="106">
        <f t="shared" si="145"/>
        <v>0</v>
      </c>
      <c r="L172" s="76"/>
      <c r="M172" s="106">
        <f t="shared" si="146"/>
        <v>0</v>
      </c>
      <c r="O172" s="106">
        <f t="shared" si="147"/>
        <v>0</v>
      </c>
      <c r="Q172" s="106">
        <f t="shared" si="148"/>
        <v>0</v>
      </c>
      <c r="R172" s="106">
        <f t="shared" si="149"/>
        <v>0</v>
      </c>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row>
    <row r="173" spans="1:46" s="136" customFormat="1" ht="18" thickTop="1" thickBot="1">
      <c r="A173" s="151" t="s">
        <v>119</v>
      </c>
      <c r="B173" s="111"/>
      <c r="C173" s="100"/>
      <c r="D173" s="157"/>
      <c r="E173" s="107">
        <f>SUM(E163:E172)</f>
        <v>0</v>
      </c>
      <c r="F173" s="148"/>
      <c r="G173" s="115">
        <f>SUM(G163:G172)</f>
        <v>0</v>
      </c>
      <c r="H173" s="158"/>
      <c r="I173" s="100"/>
      <c r="J173" s="157"/>
      <c r="K173" s="107">
        <f>SUM(K163:K172)</f>
        <v>0</v>
      </c>
      <c r="L173" s="148"/>
      <c r="M173" s="115">
        <f>SUM(M163:M172)</f>
        <v>0</v>
      </c>
      <c r="N173" s="158"/>
      <c r="O173" s="115">
        <f t="shared" si="147"/>
        <v>0</v>
      </c>
      <c r="P173" s="158"/>
      <c r="Q173" s="115">
        <f>SUM(T173:AR173)</f>
        <v>0</v>
      </c>
      <c r="R173" s="115">
        <f t="shared" si="149"/>
        <v>0</v>
      </c>
      <c r="S173" s="158"/>
      <c r="T173" s="115">
        <f>SUM(T163:T172)</f>
        <v>0</v>
      </c>
      <c r="U173" s="115">
        <f t="shared" ref="U173:AN173" si="150">SUM(U163:U172)</f>
        <v>0</v>
      </c>
      <c r="V173" s="115">
        <f t="shared" si="150"/>
        <v>0</v>
      </c>
      <c r="W173" s="115">
        <f t="shared" si="150"/>
        <v>0</v>
      </c>
      <c r="X173" s="115">
        <f t="shared" si="150"/>
        <v>0</v>
      </c>
      <c r="Y173" s="115">
        <f t="shared" si="150"/>
        <v>0</v>
      </c>
      <c r="Z173" s="115">
        <f t="shared" si="150"/>
        <v>0</v>
      </c>
      <c r="AA173" s="115">
        <f t="shared" si="150"/>
        <v>0</v>
      </c>
      <c r="AB173" s="115">
        <f t="shared" si="150"/>
        <v>0</v>
      </c>
      <c r="AC173" s="115">
        <f t="shared" si="150"/>
        <v>0</v>
      </c>
      <c r="AD173" s="115">
        <f t="shared" si="150"/>
        <v>0</v>
      </c>
      <c r="AE173" s="115">
        <f t="shared" si="150"/>
        <v>0</v>
      </c>
      <c r="AF173" s="115">
        <f t="shared" si="150"/>
        <v>0</v>
      </c>
      <c r="AG173" s="115">
        <f t="shared" si="150"/>
        <v>0</v>
      </c>
      <c r="AH173" s="115">
        <f t="shared" si="150"/>
        <v>0</v>
      </c>
      <c r="AI173" s="115">
        <f t="shared" si="150"/>
        <v>0</v>
      </c>
      <c r="AJ173" s="115">
        <f t="shared" si="150"/>
        <v>0</v>
      </c>
      <c r="AK173" s="115">
        <f t="shared" si="150"/>
        <v>0</v>
      </c>
      <c r="AL173" s="115">
        <f t="shared" si="150"/>
        <v>0</v>
      </c>
      <c r="AM173" s="115">
        <f t="shared" si="150"/>
        <v>0</v>
      </c>
      <c r="AN173" s="115">
        <f t="shared" si="150"/>
        <v>0</v>
      </c>
      <c r="AO173" s="115">
        <f t="shared" ref="AO173" si="151">SUM(AO163:AO172)</f>
        <v>0</v>
      </c>
      <c r="AP173" s="115">
        <f t="shared" ref="AP173" si="152">SUM(AP163:AP172)</f>
        <v>0</v>
      </c>
      <c r="AQ173" s="115">
        <f t="shared" ref="AQ173:AR173" si="153">SUM(AQ163:AQ172)</f>
        <v>0</v>
      </c>
      <c r="AR173" s="115">
        <f t="shared" si="153"/>
        <v>0</v>
      </c>
      <c r="AS173" s="135"/>
      <c r="AT173" s="135"/>
    </row>
    <row r="174" spans="1:46" s="136" customFormat="1" ht="17" thickBot="1">
      <c r="A174" s="151"/>
      <c r="B174" s="111"/>
      <c r="C174" s="100"/>
      <c r="D174" s="157"/>
      <c r="E174" s="107"/>
      <c r="F174" s="148"/>
      <c r="G174" s="111"/>
      <c r="H174" s="158"/>
      <c r="I174" s="100"/>
      <c r="J174" s="157"/>
      <c r="K174" s="107"/>
      <c r="L174" s="148"/>
      <c r="M174" s="111"/>
      <c r="N174" s="158"/>
      <c r="O174" s="111"/>
      <c r="P174" s="158"/>
      <c r="Q174" s="111"/>
      <c r="R174" s="111"/>
      <c r="S174" s="158"/>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35"/>
      <c r="AT174" s="135"/>
    </row>
    <row r="175" spans="1:46" s="136" customFormat="1" ht="17" thickBot="1">
      <c r="A175" s="151" t="s">
        <v>120</v>
      </c>
      <c r="B175" s="111"/>
      <c r="C175" s="100"/>
      <c r="D175" s="157"/>
      <c r="E175" s="107"/>
      <c r="F175" s="148"/>
      <c r="G175" s="119">
        <f>+G141+G157+G173</f>
        <v>0</v>
      </c>
      <c r="H175" s="158"/>
      <c r="I175" s="100"/>
      <c r="J175" s="157"/>
      <c r="K175" s="107"/>
      <c r="L175" s="148"/>
      <c r="M175" s="119">
        <f>+M141+M157+M173</f>
        <v>0</v>
      </c>
      <c r="N175" s="158"/>
      <c r="O175" s="119">
        <f>M175-G175</f>
        <v>0</v>
      </c>
      <c r="P175" s="158"/>
      <c r="Q175" s="119">
        <f>SUM(T175:AR175)</f>
        <v>0</v>
      </c>
      <c r="R175" s="119">
        <f>G175-Q175</f>
        <v>0</v>
      </c>
      <c r="S175" s="158"/>
      <c r="T175" s="119">
        <f t="shared" ref="T175:AR175" si="154">+T141+T157+T173</f>
        <v>0</v>
      </c>
      <c r="U175" s="119">
        <f t="shared" si="154"/>
        <v>0</v>
      </c>
      <c r="V175" s="119">
        <f t="shared" si="154"/>
        <v>0</v>
      </c>
      <c r="W175" s="119">
        <f t="shared" si="154"/>
        <v>0</v>
      </c>
      <c r="X175" s="119">
        <f t="shared" si="154"/>
        <v>0</v>
      </c>
      <c r="Y175" s="119">
        <f t="shared" si="154"/>
        <v>0</v>
      </c>
      <c r="Z175" s="119">
        <f t="shared" si="154"/>
        <v>0</v>
      </c>
      <c r="AA175" s="119">
        <f t="shared" si="154"/>
        <v>0</v>
      </c>
      <c r="AB175" s="119">
        <f t="shared" si="154"/>
        <v>0</v>
      </c>
      <c r="AC175" s="119">
        <f t="shared" si="154"/>
        <v>0</v>
      </c>
      <c r="AD175" s="119">
        <f t="shared" si="154"/>
        <v>0</v>
      </c>
      <c r="AE175" s="119">
        <f t="shared" si="154"/>
        <v>0</v>
      </c>
      <c r="AF175" s="119">
        <f t="shared" si="154"/>
        <v>0</v>
      </c>
      <c r="AG175" s="119">
        <f t="shared" si="154"/>
        <v>0</v>
      </c>
      <c r="AH175" s="119">
        <f t="shared" si="154"/>
        <v>0</v>
      </c>
      <c r="AI175" s="119">
        <f t="shared" si="154"/>
        <v>0</v>
      </c>
      <c r="AJ175" s="119">
        <f t="shared" si="154"/>
        <v>0</v>
      </c>
      <c r="AK175" s="119">
        <f t="shared" si="154"/>
        <v>0</v>
      </c>
      <c r="AL175" s="119">
        <f t="shared" si="154"/>
        <v>0</v>
      </c>
      <c r="AM175" s="119">
        <f t="shared" si="154"/>
        <v>0</v>
      </c>
      <c r="AN175" s="119">
        <f t="shared" si="154"/>
        <v>0</v>
      </c>
      <c r="AO175" s="119">
        <f t="shared" si="154"/>
        <v>0</v>
      </c>
      <c r="AP175" s="119">
        <f t="shared" si="154"/>
        <v>0</v>
      </c>
      <c r="AQ175" s="119">
        <f t="shared" si="154"/>
        <v>0</v>
      </c>
      <c r="AR175" s="119">
        <f t="shared" si="154"/>
        <v>0</v>
      </c>
      <c r="AS175" s="135"/>
      <c r="AT175" s="135"/>
    </row>
    <row r="176" spans="1:46" s="136" customFormat="1">
      <c r="A176" s="151"/>
      <c r="B176" s="111"/>
      <c r="C176" s="100"/>
      <c r="D176" s="157"/>
      <c r="E176" s="107"/>
      <c r="F176" s="148"/>
      <c r="G176" s="118"/>
      <c r="H176" s="158"/>
      <c r="I176" s="100"/>
      <c r="J176" s="157"/>
      <c r="K176" s="107"/>
      <c r="L176" s="148"/>
      <c r="M176" s="118"/>
      <c r="N176" s="158"/>
      <c r="O176" s="118"/>
      <c r="P176" s="158"/>
      <c r="Q176" s="118"/>
      <c r="R176" s="118"/>
      <c r="S176" s="15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35"/>
      <c r="AT176" s="135"/>
    </row>
    <row r="177" spans="1:46" s="136" customFormat="1">
      <c r="A177" s="151"/>
      <c r="B177" s="111"/>
      <c r="C177" s="100"/>
      <c r="D177" s="157"/>
      <c r="E177" s="107"/>
      <c r="F177" s="148"/>
      <c r="G177" s="118"/>
      <c r="H177" s="158"/>
      <c r="I177" s="100"/>
      <c r="J177" s="157"/>
      <c r="K177" s="107"/>
      <c r="L177" s="148"/>
      <c r="M177" s="118"/>
      <c r="N177" s="158"/>
      <c r="O177" s="118"/>
      <c r="P177" s="158"/>
      <c r="Q177" s="118"/>
      <c r="R177" s="118"/>
      <c r="S177" s="15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35"/>
      <c r="AT177" s="135"/>
    </row>
    <row r="178" spans="1:46" s="136" customFormat="1">
      <c r="A178" s="151" t="s">
        <v>121</v>
      </c>
      <c r="B178" s="111"/>
      <c r="C178" s="100"/>
      <c r="D178" s="157"/>
      <c r="E178" s="107"/>
      <c r="F178" s="148"/>
      <c r="G178" s="111"/>
      <c r="H178" s="158"/>
      <c r="I178" s="100"/>
      <c r="J178" s="157"/>
      <c r="K178" s="107"/>
      <c r="L178" s="148"/>
      <c r="M178" s="111"/>
      <c r="N178" s="158"/>
      <c r="O178" s="111"/>
      <c r="P178" s="158"/>
      <c r="Q178" s="111"/>
      <c r="R178" s="111"/>
      <c r="S178" s="158"/>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35"/>
      <c r="AT178" s="135"/>
    </row>
    <row r="179" spans="1:46" s="136" customFormat="1">
      <c r="A179" s="151"/>
      <c r="B179" s="111"/>
      <c r="C179" s="100"/>
      <c r="D179" s="157"/>
      <c r="E179" s="107"/>
      <c r="F179" s="148"/>
      <c r="G179" s="111"/>
      <c r="H179" s="158"/>
      <c r="I179" s="100"/>
      <c r="J179" s="157"/>
      <c r="K179" s="107"/>
      <c r="L179" s="148"/>
      <c r="M179" s="111"/>
      <c r="N179" s="158"/>
      <c r="O179" s="111"/>
      <c r="P179" s="158"/>
      <c r="Q179" s="111"/>
      <c r="R179" s="111"/>
      <c r="S179" s="158"/>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35"/>
      <c r="AT179" s="135"/>
    </row>
    <row r="180" spans="1:46" s="136" customFormat="1" hidden="1">
      <c r="A180" s="152" t="s">
        <v>27</v>
      </c>
      <c r="B180" s="153" t="s">
        <v>122</v>
      </c>
      <c r="C180" s="100"/>
      <c r="D180" s="157"/>
      <c r="E180" s="107"/>
      <c r="F180" s="148"/>
      <c r="G180" s="111"/>
      <c r="H180" s="158"/>
      <c r="I180" s="100"/>
      <c r="J180" s="157"/>
      <c r="K180" s="107"/>
      <c r="L180" s="148"/>
      <c r="M180" s="111"/>
      <c r="N180" s="158"/>
      <c r="O180" s="111"/>
      <c r="P180" s="158"/>
      <c r="Q180" s="111"/>
      <c r="R180" s="111"/>
      <c r="S180" s="158"/>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35"/>
      <c r="AT180" s="135"/>
    </row>
    <row r="181" spans="1:46" s="136" customFormat="1" hidden="1">
      <c r="A181" s="151"/>
      <c r="B181" s="111"/>
      <c r="C181" s="100"/>
      <c r="D181" s="157"/>
      <c r="E181" s="107"/>
      <c r="F181" s="148"/>
      <c r="G181" s="111"/>
      <c r="H181" s="158"/>
      <c r="I181" s="100"/>
      <c r="J181" s="157"/>
      <c r="K181" s="107"/>
      <c r="L181" s="148"/>
      <c r="M181" s="111"/>
      <c r="N181" s="158"/>
      <c r="O181" s="111"/>
      <c r="P181" s="158"/>
      <c r="Q181" s="111"/>
      <c r="R181" s="111"/>
      <c r="S181" s="158"/>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35"/>
      <c r="AT181" s="135"/>
    </row>
    <row r="182" spans="1:46" s="136" customFormat="1" hidden="1">
      <c r="A182" s="104" t="s">
        <v>102</v>
      </c>
      <c r="B182" s="113" t="s">
        <v>52</v>
      </c>
      <c r="C182" s="104" t="s">
        <v>103</v>
      </c>
      <c r="D182" s="156" t="s">
        <v>104</v>
      </c>
      <c r="E182" s="104" t="s">
        <v>89</v>
      </c>
      <c r="F182" s="104" t="s">
        <v>90</v>
      </c>
      <c r="G182" s="113" t="s">
        <v>56</v>
      </c>
      <c r="H182" s="158"/>
      <c r="I182" s="104" t="s">
        <v>103</v>
      </c>
      <c r="J182" s="156" t="s">
        <v>104</v>
      </c>
      <c r="K182" s="104" t="s">
        <v>89</v>
      </c>
      <c r="L182" s="104" t="s">
        <v>90</v>
      </c>
      <c r="M182" s="113" t="s">
        <v>56</v>
      </c>
      <c r="N182" s="158"/>
      <c r="O182" s="113"/>
      <c r="P182" s="158"/>
      <c r="Q182" s="113"/>
      <c r="R182" s="113"/>
      <c r="S182" s="158"/>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35"/>
      <c r="AT182" s="135"/>
    </row>
    <row r="183" spans="1:46" hidden="1">
      <c r="A183" s="87"/>
      <c r="B183" s="88"/>
      <c r="C183" s="89"/>
      <c r="D183" s="90"/>
      <c r="E183" s="105">
        <f t="shared" ref="E183:E192" si="155">ROUND(C183*D183,2)</f>
        <v>0</v>
      </c>
      <c r="F183" s="68"/>
      <c r="G183" s="105">
        <f t="shared" ref="G183:G192" si="156">ROUND(E183*F183,2)</f>
        <v>0</v>
      </c>
      <c r="I183" s="89"/>
      <c r="J183" s="90"/>
      <c r="K183" s="105">
        <f t="shared" ref="K183:K192" si="157">ROUND(I183*J183,2)</f>
        <v>0</v>
      </c>
      <c r="L183" s="68"/>
      <c r="M183" s="105">
        <f t="shared" ref="M183:M192" si="158">ROUND(K183*L183,2)</f>
        <v>0</v>
      </c>
      <c r="O183" s="105">
        <f t="shared" ref="O183:O193" si="159">M183-G183</f>
        <v>0</v>
      </c>
      <c r="Q183" s="105">
        <f t="shared" ref="Q183:Q192" si="160">SUM(T183:AR183)</f>
        <v>0</v>
      </c>
      <c r="R183" s="105">
        <f t="shared" ref="R183:R193" si="161">G183-Q183</f>
        <v>0</v>
      </c>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row>
    <row r="184" spans="1:46" hidden="1">
      <c r="A184" s="87"/>
      <c r="B184" s="88"/>
      <c r="C184" s="89"/>
      <c r="D184" s="90"/>
      <c r="E184" s="105">
        <f t="shared" si="155"/>
        <v>0</v>
      </c>
      <c r="F184" s="68"/>
      <c r="G184" s="105">
        <f t="shared" si="156"/>
        <v>0</v>
      </c>
      <c r="I184" s="89"/>
      <c r="J184" s="90"/>
      <c r="K184" s="105">
        <f t="shared" si="157"/>
        <v>0</v>
      </c>
      <c r="L184" s="68"/>
      <c r="M184" s="105">
        <f t="shared" si="158"/>
        <v>0</v>
      </c>
      <c r="O184" s="105">
        <f t="shared" si="159"/>
        <v>0</v>
      </c>
      <c r="Q184" s="105">
        <f t="shared" si="160"/>
        <v>0</v>
      </c>
      <c r="R184" s="105">
        <f t="shared" si="161"/>
        <v>0</v>
      </c>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row>
    <row r="185" spans="1:46" hidden="1">
      <c r="A185" s="87"/>
      <c r="B185" s="88"/>
      <c r="C185" s="89"/>
      <c r="D185" s="90"/>
      <c r="E185" s="105">
        <f t="shared" si="155"/>
        <v>0</v>
      </c>
      <c r="F185" s="68"/>
      <c r="G185" s="105">
        <f t="shared" si="156"/>
        <v>0</v>
      </c>
      <c r="I185" s="89"/>
      <c r="J185" s="90"/>
      <c r="K185" s="105">
        <f t="shared" si="157"/>
        <v>0</v>
      </c>
      <c r="L185" s="68"/>
      <c r="M185" s="105">
        <f t="shared" si="158"/>
        <v>0</v>
      </c>
      <c r="O185" s="105">
        <f t="shared" si="159"/>
        <v>0</v>
      </c>
      <c r="Q185" s="105">
        <f t="shared" si="160"/>
        <v>0</v>
      </c>
      <c r="R185" s="105">
        <f t="shared" si="161"/>
        <v>0</v>
      </c>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row>
    <row r="186" spans="1:46" hidden="1">
      <c r="A186" s="87"/>
      <c r="B186" s="88"/>
      <c r="C186" s="89"/>
      <c r="D186" s="90"/>
      <c r="E186" s="105">
        <f t="shared" si="155"/>
        <v>0</v>
      </c>
      <c r="F186" s="68"/>
      <c r="G186" s="105">
        <f t="shared" si="156"/>
        <v>0</v>
      </c>
      <c r="I186" s="89"/>
      <c r="J186" s="90"/>
      <c r="K186" s="105">
        <f t="shared" si="157"/>
        <v>0</v>
      </c>
      <c r="L186" s="68"/>
      <c r="M186" s="105">
        <f t="shared" si="158"/>
        <v>0</v>
      </c>
      <c r="O186" s="105">
        <f t="shared" si="159"/>
        <v>0</v>
      </c>
      <c r="Q186" s="105">
        <f t="shared" si="160"/>
        <v>0</v>
      </c>
      <c r="R186" s="105">
        <f t="shared" si="161"/>
        <v>0</v>
      </c>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row>
    <row r="187" spans="1:46" hidden="1">
      <c r="A187" s="87"/>
      <c r="B187" s="88"/>
      <c r="C187" s="89"/>
      <c r="D187" s="90"/>
      <c r="E187" s="105">
        <f t="shared" si="155"/>
        <v>0</v>
      </c>
      <c r="F187" s="68"/>
      <c r="G187" s="105">
        <f t="shared" si="156"/>
        <v>0</v>
      </c>
      <c r="I187" s="89"/>
      <c r="J187" s="90"/>
      <c r="K187" s="105">
        <f t="shared" si="157"/>
        <v>0</v>
      </c>
      <c r="L187" s="68"/>
      <c r="M187" s="105">
        <f t="shared" si="158"/>
        <v>0</v>
      </c>
      <c r="O187" s="105">
        <f t="shared" si="159"/>
        <v>0</v>
      </c>
      <c r="Q187" s="105">
        <f t="shared" si="160"/>
        <v>0</v>
      </c>
      <c r="R187" s="105">
        <f t="shared" si="161"/>
        <v>0</v>
      </c>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row>
    <row r="188" spans="1:46" hidden="1">
      <c r="A188" s="87"/>
      <c r="B188" s="88"/>
      <c r="C188" s="89"/>
      <c r="D188" s="90"/>
      <c r="E188" s="105">
        <f t="shared" si="155"/>
        <v>0</v>
      </c>
      <c r="F188" s="68"/>
      <c r="G188" s="105">
        <f t="shared" si="156"/>
        <v>0</v>
      </c>
      <c r="I188" s="89"/>
      <c r="J188" s="90"/>
      <c r="K188" s="105">
        <f t="shared" si="157"/>
        <v>0</v>
      </c>
      <c r="L188" s="68"/>
      <c r="M188" s="105">
        <f t="shared" si="158"/>
        <v>0</v>
      </c>
      <c r="O188" s="105">
        <f t="shared" si="159"/>
        <v>0</v>
      </c>
      <c r="Q188" s="105">
        <f t="shared" si="160"/>
        <v>0</v>
      </c>
      <c r="R188" s="105">
        <f t="shared" si="161"/>
        <v>0</v>
      </c>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row>
    <row r="189" spans="1:46" hidden="1">
      <c r="A189" s="87"/>
      <c r="B189" s="88"/>
      <c r="C189" s="89"/>
      <c r="D189" s="90"/>
      <c r="E189" s="105">
        <f t="shared" si="155"/>
        <v>0</v>
      </c>
      <c r="F189" s="68"/>
      <c r="G189" s="105">
        <f t="shared" si="156"/>
        <v>0</v>
      </c>
      <c r="I189" s="89"/>
      <c r="J189" s="90"/>
      <c r="K189" s="105">
        <f t="shared" si="157"/>
        <v>0</v>
      </c>
      <c r="L189" s="68"/>
      <c r="M189" s="105">
        <f t="shared" si="158"/>
        <v>0</v>
      </c>
      <c r="O189" s="105">
        <f t="shared" si="159"/>
        <v>0</v>
      </c>
      <c r="Q189" s="105">
        <f t="shared" si="160"/>
        <v>0</v>
      </c>
      <c r="R189" s="105">
        <f t="shared" si="161"/>
        <v>0</v>
      </c>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row>
    <row r="190" spans="1:46" hidden="1">
      <c r="A190" s="87"/>
      <c r="B190" s="88"/>
      <c r="C190" s="89"/>
      <c r="D190" s="90"/>
      <c r="E190" s="105">
        <f t="shared" si="155"/>
        <v>0</v>
      </c>
      <c r="F190" s="68"/>
      <c r="G190" s="105">
        <f t="shared" si="156"/>
        <v>0</v>
      </c>
      <c r="I190" s="89"/>
      <c r="J190" s="90"/>
      <c r="K190" s="105">
        <f t="shared" si="157"/>
        <v>0</v>
      </c>
      <c r="L190" s="68"/>
      <c r="M190" s="105">
        <f t="shared" si="158"/>
        <v>0</v>
      </c>
      <c r="O190" s="105">
        <f t="shared" si="159"/>
        <v>0</v>
      </c>
      <c r="Q190" s="105">
        <f t="shared" si="160"/>
        <v>0</v>
      </c>
      <c r="R190" s="105">
        <f t="shared" si="161"/>
        <v>0</v>
      </c>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row>
    <row r="191" spans="1:46" hidden="1">
      <c r="A191" s="91"/>
      <c r="B191" s="88"/>
      <c r="C191" s="89"/>
      <c r="D191" s="90"/>
      <c r="E191" s="105">
        <f t="shared" si="155"/>
        <v>0</v>
      </c>
      <c r="F191" s="68"/>
      <c r="G191" s="105">
        <f t="shared" si="156"/>
        <v>0</v>
      </c>
      <c r="I191" s="89"/>
      <c r="J191" s="90"/>
      <c r="K191" s="105">
        <f t="shared" si="157"/>
        <v>0</v>
      </c>
      <c r="L191" s="68"/>
      <c r="M191" s="105">
        <f t="shared" si="158"/>
        <v>0</v>
      </c>
      <c r="O191" s="105">
        <f t="shared" si="159"/>
        <v>0</v>
      </c>
      <c r="Q191" s="105">
        <f t="shared" si="160"/>
        <v>0</v>
      </c>
      <c r="R191" s="105">
        <f t="shared" si="161"/>
        <v>0</v>
      </c>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row>
    <row r="192" spans="1:46" ht="17" hidden="1" thickBot="1">
      <c r="A192" s="92"/>
      <c r="B192" s="93"/>
      <c r="C192" s="94"/>
      <c r="D192" s="95"/>
      <c r="E192" s="106">
        <f t="shared" si="155"/>
        <v>0</v>
      </c>
      <c r="F192" s="76"/>
      <c r="G192" s="106">
        <f t="shared" si="156"/>
        <v>0</v>
      </c>
      <c r="I192" s="94"/>
      <c r="J192" s="95"/>
      <c r="K192" s="106">
        <f t="shared" si="157"/>
        <v>0</v>
      </c>
      <c r="L192" s="76"/>
      <c r="M192" s="106">
        <f t="shared" si="158"/>
        <v>0</v>
      </c>
      <c r="O192" s="106">
        <f t="shared" si="159"/>
        <v>0</v>
      </c>
      <c r="Q192" s="106">
        <f t="shared" si="160"/>
        <v>0</v>
      </c>
      <c r="R192" s="106">
        <f t="shared" si="161"/>
        <v>0</v>
      </c>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row>
    <row r="193" spans="1:46" s="136" customFormat="1" ht="18" hidden="1" thickTop="1" thickBot="1">
      <c r="A193" s="151" t="s">
        <v>123</v>
      </c>
      <c r="B193" s="111"/>
      <c r="C193" s="100"/>
      <c r="D193" s="157"/>
      <c r="E193" s="107">
        <f>SUM(E183:E192)</f>
        <v>0</v>
      </c>
      <c r="F193" s="148"/>
      <c r="G193" s="115">
        <f>SUM(G183:G192)</f>
        <v>0</v>
      </c>
      <c r="H193" s="158"/>
      <c r="I193" s="100"/>
      <c r="J193" s="157"/>
      <c r="K193" s="107">
        <f>SUM(K183:K192)</f>
        <v>0</v>
      </c>
      <c r="L193" s="148"/>
      <c r="M193" s="115">
        <f>SUM(M183:M192)</f>
        <v>0</v>
      </c>
      <c r="N193" s="158"/>
      <c r="O193" s="115">
        <f t="shared" si="159"/>
        <v>0</v>
      </c>
      <c r="P193" s="158"/>
      <c r="Q193" s="115">
        <f>SUM(T193:AR193)</f>
        <v>0</v>
      </c>
      <c r="R193" s="115">
        <f t="shared" si="161"/>
        <v>0</v>
      </c>
      <c r="S193" s="158"/>
      <c r="T193" s="115">
        <f>SUM(T183:T192)</f>
        <v>0</v>
      </c>
      <c r="U193" s="115">
        <f t="shared" ref="U193:AN193" si="162">SUM(U183:U192)</f>
        <v>0</v>
      </c>
      <c r="V193" s="115">
        <f t="shared" si="162"/>
        <v>0</v>
      </c>
      <c r="W193" s="115">
        <f t="shared" si="162"/>
        <v>0</v>
      </c>
      <c r="X193" s="115">
        <f t="shared" si="162"/>
        <v>0</v>
      </c>
      <c r="Y193" s="115">
        <f t="shared" si="162"/>
        <v>0</v>
      </c>
      <c r="Z193" s="115">
        <f t="shared" si="162"/>
        <v>0</v>
      </c>
      <c r="AA193" s="115">
        <f t="shared" si="162"/>
        <v>0</v>
      </c>
      <c r="AB193" s="115">
        <f t="shared" si="162"/>
        <v>0</v>
      </c>
      <c r="AC193" s="115">
        <f t="shared" si="162"/>
        <v>0</v>
      </c>
      <c r="AD193" s="115">
        <f t="shared" si="162"/>
        <v>0</v>
      </c>
      <c r="AE193" s="115">
        <f t="shared" si="162"/>
        <v>0</v>
      </c>
      <c r="AF193" s="115">
        <f t="shared" si="162"/>
        <v>0</v>
      </c>
      <c r="AG193" s="115">
        <f t="shared" si="162"/>
        <v>0</v>
      </c>
      <c r="AH193" s="115">
        <f t="shared" si="162"/>
        <v>0</v>
      </c>
      <c r="AI193" s="115">
        <f t="shared" si="162"/>
        <v>0</v>
      </c>
      <c r="AJ193" s="115">
        <f t="shared" si="162"/>
        <v>0</v>
      </c>
      <c r="AK193" s="115">
        <f t="shared" si="162"/>
        <v>0</v>
      </c>
      <c r="AL193" s="115">
        <f t="shared" si="162"/>
        <v>0</v>
      </c>
      <c r="AM193" s="115">
        <f t="shared" si="162"/>
        <v>0</v>
      </c>
      <c r="AN193" s="115">
        <f t="shared" si="162"/>
        <v>0</v>
      </c>
      <c r="AO193" s="115">
        <f t="shared" ref="AO193" si="163">SUM(AO183:AO192)</f>
        <v>0</v>
      </c>
      <c r="AP193" s="115">
        <f t="shared" ref="AP193" si="164">SUM(AP183:AP192)</f>
        <v>0</v>
      </c>
      <c r="AQ193" s="115">
        <f t="shared" ref="AQ193:AR193" si="165">SUM(AQ183:AQ192)</f>
        <v>0</v>
      </c>
      <c r="AR193" s="115">
        <f t="shared" si="165"/>
        <v>0</v>
      </c>
      <c r="AS193" s="135"/>
      <c r="AT193" s="135"/>
    </row>
    <row r="194" spans="1:46" s="136" customFormat="1" hidden="1">
      <c r="A194" s="151"/>
      <c r="B194" s="111"/>
      <c r="C194" s="100"/>
      <c r="D194" s="157"/>
      <c r="E194" s="107"/>
      <c r="F194" s="148"/>
      <c r="G194" s="111"/>
      <c r="H194" s="158"/>
      <c r="I194" s="100"/>
      <c r="J194" s="157"/>
      <c r="K194" s="107"/>
      <c r="L194" s="148"/>
      <c r="M194" s="111"/>
      <c r="N194" s="158"/>
      <c r="O194" s="111"/>
      <c r="P194" s="158"/>
      <c r="Q194" s="111"/>
      <c r="R194" s="111"/>
      <c r="S194" s="158"/>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35"/>
      <c r="AT194" s="135"/>
    </row>
    <row r="195" spans="1:46" s="136" customFormat="1" hidden="1">
      <c r="A195" s="151"/>
      <c r="B195" s="111"/>
      <c r="C195" s="100"/>
      <c r="D195" s="157"/>
      <c r="E195" s="107"/>
      <c r="F195" s="148"/>
      <c r="G195" s="111"/>
      <c r="H195" s="158"/>
      <c r="I195" s="100"/>
      <c r="J195" s="157"/>
      <c r="K195" s="107"/>
      <c r="L195" s="148"/>
      <c r="M195" s="111"/>
      <c r="N195" s="158"/>
      <c r="O195" s="111"/>
      <c r="P195" s="158"/>
      <c r="Q195" s="111"/>
      <c r="R195" s="111"/>
      <c r="S195" s="158"/>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35"/>
      <c r="AT195" s="135"/>
    </row>
    <row r="196" spans="1:46" s="136" customFormat="1" hidden="1">
      <c r="A196" s="152" t="s">
        <v>29</v>
      </c>
      <c r="B196" s="164" t="s">
        <v>30</v>
      </c>
      <c r="C196" s="100"/>
      <c r="D196" s="157"/>
      <c r="E196" s="107"/>
      <c r="F196" s="148"/>
      <c r="G196" s="111"/>
      <c r="H196" s="158"/>
      <c r="I196" s="100"/>
      <c r="J196" s="157"/>
      <c r="K196" s="107"/>
      <c r="L196" s="148"/>
      <c r="M196" s="111"/>
      <c r="N196" s="158"/>
      <c r="O196" s="111"/>
      <c r="P196" s="158"/>
      <c r="Q196" s="111"/>
      <c r="R196" s="111"/>
      <c r="S196" s="158"/>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35"/>
      <c r="AT196" s="135"/>
    </row>
    <row r="197" spans="1:46" s="136" customFormat="1" hidden="1">
      <c r="A197" s="151"/>
      <c r="B197" s="111"/>
      <c r="C197" s="100"/>
      <c r="D197" s="157"/>
      <c r="E197" s="107"/>
      <c r="F197" s="148"/>
      <c r="G197" s="111"/>
      <c r="H197" s="158"/>
      <c r="I197" s="100"/>
      <c r="J197" s="157"/>
      <c r="K197" s="107"/>
      <c r="L197" s="148"/>
      <c r="M197" s="111"/>
      <c r="N197" s="158"/>
      <c r="O197" s="111"/>
      <c r="P197" s="158"/>
      <c r="Q197" s="111"/>
      <c r="R197" s="111"/>
      <c r="S197" s="158"/>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35"/>
      <c r="AT197" s="135"/>
    </row>
    <row r="198" spans="1:46" s="136" customFormat="1" hidden="1">
      <c r="A198" s="104" t="s">
        <v>102</v>
      </c>
      <c r="B198" s="113" t="s">
        <v>52</v>
      </c>
      <c r="C198" s="104" t="s">
        <v>103</v>
      </c>
      <c r="D198" s="156" t="s">
        <v>104</v>
      </c>
      <c r="E198" s="104" t="s">
        <v>89</v>
      </c>
      <c r="F198" s="104" t="s">
        <v>90</v>
      </c>
      <c r="G198" s="113" t="s">
        <v>56</v>
      </c>
      <c r="H198" s="158"/>
      <c r="I198" s="104" t="s">
        <v>103</v>
      </c>
      <c r="J198" s="156" t="s">
        <v>104</v>
      </c>
      <c r="K198" s="104" t="s">
        <v>89</v>
      </c>
      <c r="L198" s="104" t="s">
        <v>90</v>
      </c>
      <c r="M198" s="113" t="s">
        <v>56</v>
      </c>
      <c r="N198" s="158"/>
      <c r="O198" s="113"/>
      <c r="P198" s="158"/>
      <c r="Q198" s="113"/>
      <c r="R198" s="113"/>
      <c r="S198" s="158"/>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35"/>
      <c r="AT198" s="135"/>
    </row>
    <row r="199" spans="1:46" hidden="1">
      <c r="A199" s="87"/>
      <c r="B199" s="88"/>
      <c r="C199" s="89"/>
      <c r="D199" s="90"/>
      <c r="E199" s="105">
        <f t="shared" ref="E199:E208" si="166">ROUND(C199*D199,2)</f>
        <v>0</v>
      </c>
      <c r="F199" s="68"/>
      <c r="G199" s="105">
        <f t="shared" ref="G199:G208" si="167">ROUND(E199*F199,2)</f>
        <v>0</v>
      </c>
      <c r="I199" s="89"/>
      <c r="J199" s="90"/>
      <c r="K199" s="105">
        <f t="shared" ref="K199:K208" si="168">ROUND(I199*J199,2)</f>
        <v>0</v>
      </c>
      <c r="L199" s="68"/>
      <c r="M199" s="105">
        <f t="shared" ref="M199:M208" si="169">ROUND(K199*L199,2)</f>
        <v>0</v>
      </c>
      <c r="O199" s="105">
        <f t="shared" ref="O199:O209" si="170">M199-G199</f>
        <v>0</v>
      </c>
      <c r="Q199" s="105">
        <f t="shared" ref="Q199:Q208" si="171">SUM(T199:AR199)</f>
        <v>0</v>
      </c>
      <c r="R199" s="105">
        <f t="shared" ref="R199:R209" si="172">G199-Q199</f>
        <v>0</v>
      </c>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row>
    <row r="200" spans="1:46" hidden="1">
      <c r="A200" s="87"/>
      <c r="B200" s="88"/>
      <c r="C200" s="89"/>
      <c r="D200" s="90"/>
      <c r="E200" s="105">
        <f t="shared" si="166"/>
        <v>0</v>
      </c>
      <c r="F200" s="68"/>
      <c r="G200" s="105">
        <f t="shared" si="167"/>
        <v>0</v>
      </c>
      <c r="I200" s="89"/>
      <c r="J200" s="90"/>
      <c r="K200" s="105">
        <f t="shared" si="168"/>
        <v>0</v>
      </c>
      <c r="L200" s="68"/>
      <c r="M200" s="105">
        <f t="shared" si="169"/>
        <v>0</v>
      </c>
      <c r="O200" s="105">
        <f t="shared" si="170"/>
        <v>0</v>
      </c>
      <c r="Q200" s="105">
        <f t="shared" si="171"/>
        <v>0</v>
      </c>
      <c r="R200" s="105">
        <f t="shared" si="172"/>
        <v>0</v>
      </c>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row>
    <row r="201" spans="1:46" hidden="1">
      <c r="A201" s="87"/>
      <c r="B201" s="88"/>
      <c r="C201" s="89"/>
      <c r="D201" s="90"/>
      <c r="E201" s="105">
        <f t="shared" si="166"/>
        <v>0</v>
      </c>
      <c r="F201" s="68"/>
      <c r="G201" s="105">
        <f t="shared" si="167"/>
        <v>0</v>
      </c>
      <c r="I201" s="89"/>
      <c r="J201" s="90"/>
      <c r="K201" s="105">
        <f t="shared" si="168"/>
        <v>0</v>
      </c>
      <c r="L201" s="68"/>
      <c r="M201" s="105">
        <f t="shared" si="169"/>
        <v>0</v>
      </c>
      <c r="O201" s="105">
        <f t="shared" si="170"/>
        <v>0</v>
      </c>
      <c r="Q201" s="105">
        <f t="shared" si="171"/>
        <v>0</v>
      </c>
      <c r="R201" s="105">
        <f t="shared" si="172"/>
        <v>0</v>
      </c>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row>
    <row r="202" spans="1:46" hidden="1">
      <c r="A202" s="87"/>
      <c r="B202" s="88"/>
      <c r="C202" s="89"/>
      <c r="D202" s="90"/>
      <c r="E202" s="105">
        <f t="shared" si="166"/>
        <v>0</v>
      </c>
      <c r="F202" s="68"/>
      <c r="G202" s="105">
        <f t="shared" si="167"/>
        <v>0</v>
      </c>
      <c r="I202" s="89"/>
      <c r="J202" s="90"/>
      <c r="K202" s="105">
        <f t="shared" si="168"/>
        <v>0</v>
      </c>
      <c r="L202" s="68"/>
      <c r="M202" s="105">
        <f t="shared" si="169"/>
        <v>0</v>
      </c>
      <c r="O202" s="105">
        <f t="shared" si="170"/>
        <v>0</v>
      </c>
      <c r="Q202" s="105">
        <f t="shared" si="171"/>
        <v>0</v>
      </c>
      <c r="R202" s="105">
        <f t="shared" si="172"/>
        <v>0</v>
      </c>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row>
    <row r="203" spans="1:46" hidden="1">
      <c r="A203" s="87"/>
      <c r="B203" s="88"/>
      <c r="C203" s="89"/>
      <c r="D203" s="90"/>
      <c r="E203" s="105">
        <f t="shared" si="166"/>
        <v>0</v>
      </c>
      <c r="F203" s="68"/>
      <c r="G203" s="105">
        <f t="shared" si="167"/>
        <v>0</v>
      </c>
      <c r="I203" s="89"/>
      <c r="J203" s="90"/>
      <c r="K203" s="105">
        <f t="shared" si="168"/>
        <v>0</v>
      </c>
      <c r="L203" s="68"/>
      <c r="M203" s="105">
        <f t="shared" si="169"/>
        <v>0</v>
      </c>
      <c r="O203" s="105">
        <f t="shared" si="170"/>
        <v>0</v>
      </c>
      <c r="Q203" s="105">
        <f t="shared" si="171"/>
        <v>0</v>
      </c>
      <c r="R203" s="105">
        <f t="shared" si="172"/>
        <v>0</v>
      </c>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row>
    <row r="204" spans="1:46" hidden="1">
      <c r="A204" s="87"/>
      <c r="B204" s="88"/>
      <c r="C204" s="89"/>
      <c r="D204" s="90"/>
      <c r="E204" s="105">
        <f t="shared" si="166"/>
        <v>0</v>
      </c>
      <c r="F204" s="68"/>
      <c r="G204" s="105">
        <f t="shared" si="167"/>
        <v>0</v>
      </c>
      <c r="I204" s="89"/>
      <c r="J204" s="90"/>
      <c r="K204" s="105">
        <f t="shared" si="168"/>
        <v>0</v>
      </c>
      <c r="L204" s="68"/>
      <c r="M204" s="105">
        <f t="shared" si="169"/>
        <v>0</v>
      </c>
      <c r="O204" s="105">
        <f t="shared" si="170"/>
        <v>0</v>
      </c>
      <c r="Q204" s="105">
        <f t="shared" si="171"/>
        <v>0</v>
      </c>
      <c r="R204" s="105">
        <f t="shared" si="172"/>
        <v>0</v>
      </c>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row>
    <row r="205" spans="1:46" hidden="1">
      <c r="A205" s="87"/>
      <c r="B205" s="88"/>
      <c r="C205" s="89"/>
      <c r="D205" s="90"/>
      <c r="E205" s="105">
        <f t="shared" si="166"/>
        <v>0</v>
      </c>
      <c r="F205" s="68"/>
      <c r="G205" s="105">
        <f t="shared" si="167"/>
        <v>0</v>
      </c>
      <c r="I205" s="89"/>
      <c r="J205" s="90"/>
      <c r="K205" s="105">
        <f t="shared" si="168"/>
        <v>0</v>
      </c>
      <c r="L205" s="68"/>
      <c r="M205" s="105">
        <f t="shared" si="169"/>
        <v>0</v>
      </c>
      <c r="O205" s="105">
        <f t="shared" si="170"/>
        <v>0</v>
      </c>
      <c r="Q205" s="105">
        <f t="shared" si="171"/>
        <v>0</v>
      </c>
      <c r="R205" s="105">
        <f t="shared" si="172"/>
        <v>0</v>
      </c>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row>
    <row r="206" spans="1:46" hidden="1">
      <c r="A206" s="87"/>
      <c r="B206" s="88"/>
      <c r="C206" s="89"/>
      <c r="D206" s="90"/>
      <c r="E206" s="105">
        <f t="shared" si="166"/>
        <v>0</v>
      </c>
      <c r="F206" s="68"/>
      <c r="G206" s="105">
        <f t="shared" si="167"/>
        <v>0</v>
      </c>
      <c r="I206" s="89"/>
      <c r="J206" s="90"/>
      <c r="K206" s="105">
        <f t="shared" si="168"/>
        <v>0</v>
      </c>
      <c r="L206" s="68"/>
      <c r="M206" s="105">
        <f t="shared" si="169"/>
        <v>0</v>
      </c>
      <c r="O206" s="105">
        <f t="shared" si="170"/>
        <v>0</v>
      </c>
      <c r="Q206" s="105">
        <f t="shared" si="171"/>
        <v>0</v>
      </c>
      <c r="R206" s="105">
        <f t="shared" si="172"/>
        <v>0</v>
      </c>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row>
    <row r="207" spans="1:46" hidden="1">
      <c r="A207" s="91"/>
      <c r="B207" s="88"/>
      <c r="C207" s="89"/>
      <c r="D207" s="90"/>
      <c r="E207" s="105">
        <f t="shared" si="166"/>
        <v>0</v>
      </c>
      <c r="F207" s="68"/>
      <c r="G207" s="105">
        <f t="shared" si="167"/>
        <v>0</v>
      </c>
      <c r="I207" s="89"/>
      <c r="J207" s="90"/>
      <c r="K207" s="105">
        <f t="shared" si="168"/>
        <v>0</v>
      </c>
      <c r="L207" s="68"/>
      <c r="M207" s="105">
        <f t="shared" si="169"/>
        <v>0</v>
      </c>
      <c r="O207" s="105">
        <f t="shared" si="170"/>
        <v>0</v>
      </c>
      <c r="Q207" s="105">
        <f t="shared" si="171"/>
        <v>0</v>
      </c>
      <c r="R207" s="105">
        <f t="shared" si="172"/>
        <v>0</v>
      </c>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row>
    <row r="208" spans="1:46" ht="17" hidden="1" thickBot="1">
      <c r="A208" s="92"/>
      <c r="B208" s="93"/>
      <c r="C208" s="94"/>
      <c r="D208" s="95"/>
      <c r="E208" s="106">
        <f t="shared" si="166"/>
        <v>0</v>
      </c>
      <c r="F208" s="76"/>
      <c r="G208" s="106">
        <f t="shared" si="167"/>
        <v>0</v>
      </c>
      <c r="I208" s="94"/>
      <c r="J208" s="95"/>
      <c r="K208" s="106">
        <f t="shared" si="168"/>
        <v>0</v>
      </c>
      <c r="L208" s="76"/>
      <c r="M208" s="106">
        <f t="shared" si="169"/>
        <v>0</v>
      </c>
      <c r="O208" s="106">
        <f t="shared" si="170"/>
        <v>0</v>
      </c>
      <c r="Q208" s="106">
        <f t="shared" si="171"/>
        <v>0</v>
      </c>
      <c r="R208" s="106">
        <f t="shared" si="172"/>
        <v>0</v>
      </c>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row>
    <row r="209" spans="1:46" s="136" customFormat="1" ht="18" hidden="1" thickTop="1" thickBot="1">
      <c r="A209" s="151" t="s">
        <v>124</v>
      </c>
      <c r="B209" s="111"/>
      <c r="C209" s="100"/>
      <c r="D209" s="157"/>
      <c r="E209" s="107">
        <f>SUM(E199:E208)</f>
        <v>0</v>
      </c>
      <c r="F209" s="148"/>
      <c r="G209" s="115">
        <f>SUM(G199:G208)</f>
        <v>0</v>
      </c>
      <c r="H209" s="158"/>
      <c r="I209" s="100"/>
      <c r="J209" s="157"/>
      <c r="K209" s="107">
        <f>SUM(K199:K208)</f>
        <v>0</v>
      </c>
      <c r="L209" s="148"/>
      <c r="M209" s="115">
        <f>SUM(M199:M208)</f>
        <v>0</v>
      </c>
      <c r="N209" s="158"/>
      <c r="O209" s="115">
        <f t="shared" si="170"/>
        <v>0</v>
      </c>
      <c r="P209" s="158"/>
      <c r="Q209" s="115">
        <f>SUM(T209:AR209)</f>
        <v>0</v>
      </c>
      <c r="R209" s="115">
        <f t="shared" si="172"/>
        <v>0</v>
      </c>
      <c r="S209" s="158"/>
      <c r="T209" s="115">
        <f>SUM(T199:T208)</f>
        <v>0</v>
      </c>
      <c r="U209" s="115">
        <f t="shared" ref="U209:AN209" si="173">SUM(U199:U208)</f>
        <v>0</v>
      </c>
      <c r="V209" s="115">
        <f t="shared" si="173"/>
        <v>0</v>
      </c>
      <c r="W209" s="115">
        <f t="shared" si="173"/>
        <v>0</v>
      </c>
      <c r="X209" s="115">
        <f t="shared" si="173"/>
        <v>0</v>
      </c>
      <c r="Y209" s="115">
        <f t="shared" si="173"/>
        <v>0</v>
      </c>
      <c r="Z209" s="115">
        <f t="shared" si="173"/>
        <v>0</v>
      </c>
      <c r="AA209" s="115">
        <f t="shared" si="173"/>
        <v>0</v>
      </c>
      <c r="AB209" s="115">
        <f t="shared" si="173"/>
        <v>0</v>
      </c>
      <c r="AC209" s="115">
        <f t="shared" si="173"/>
        <v>0</v>
      </c>
      <c r="AD209" s="115">
        <f t="shared" si="173"/>
        <v>0</v>
      </c>
      <c r="AE209" s="115">
        <f t="shared" si="173"/>
        <v>0</v>
      </c>
      <c r="AF209" s="115">
        <f t="shared" si="173"/>
        <v>0</v>
      </c>
      <c r="AG209" s="115">
        <f t="shared" si="173"/>
        <v>0</v>
      </c>
      <c r="AH209" s="115">
        <f t="shared" si="173"/>
        <v>0</v>
      </c>
      <c r="AI209" s="115">
        <f t="shared" si="173"/>
        <v>0</v>
      </c>
      <c r="AJ209" s="115">
        <f t="shared" si="173"/>
        <v>0</v>
      </c>
      <c r="AK209" s="115">
        <f t="shared" si="173"/>
        <v>0</v>
      </c>
      <c r="AL209" s="115">
        <f t="shared" si="173"/>
        <v>0</v>
      </c>
      <c r="AM209" s="115">
        <f t="shared" si="173"/>
        <v>0</v>
      </c>
      <c r="AN209" s="115">
        <f t="shared" si="173"/>
        <v>0</v>
      </c>
      <c r="AO209" s="115">
        <f t="shared" ref="AO209" si="174">SUM(AO199:AO208)</f>
        <v>0</v>
      </c>
      <c r="AP209" s="115">
        <f t="shared" ref="AP209" si="175">SUM(AP199:AP208)</f>
        <v>0</v>
      </c>
      <c r="AQ209" s="115">
        <f t="shared" ref="AQ209:AR209" si="176">SUM(AQ199:AQ208)</f>
        <v>0</v>
      </c>
      <c r="AR209" s="115">
        <f t="shared" si="176"/>
        <v>0</v>
      </c>
      <c r="AS209" s="135"/>
      <c r="AT209" s="135"/>
    </row>
    <row r="210" spans="1:46" s="136" customFormat="1" hidden="1">
      <c r="A210" s="151"/>
      <c r="B210" s="111"/>
      <c r="C210" s="100"/>
      <c r="D210" s="157"/>
      <c r="E210" s="107"/>
      <c r="F210" s="148"/>
      <c r="G210" s="111"/>
      <c r="H210" s="158"/>
      <c r="I210" s="100"/>
      <c r="J210" s="157"/>
      <c r="K210" s="107"/>
      <c r="L210" s="148"/>
      <c r="M210" s="111"/>
      <c r="N210" s="158"/>
      <c r="O210" s="111"/>
      <c r="P210" s="158"/>
      <c r="Q210" s="111"/>
      <c r="R210" s="111"/>
      <c r="S210" s="158"/>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35"/>
      <c r="AT210" s="135"/>
    </row>
    <row r="211" spans="1:46" s="136" customFormat="1" hidden="1">
      <c r="A211" s="151"/>
      <c r="B211" s="111"/>
      <c r="C211" s="100"/>
      <c r="D211" s="157"/>
      <c r="E211" s="107"/>
      <c r="F211" s="148"/>
      <c r="G211" s="111"/>
      <c r="H211" s="158"/>
      <c r="I211" s="100"/>
      <c r="J211" s="157"/>
      <c r="K211" s="107"/>
      <c r="L211" s="148"/>
      <c r="M211" s="111"/>
      <c r="N211" s="158"/>
      <c r="O211" s="111"/>
      <c r="P211" s="158"/>
      <c r="Q211" s="111"/>
      <c r="R211" s="111"/>
      <c r="S211" s="158"/>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35"/>
      <c r="AT211" s="135"/>
    </row>
    <row r="212" spans="1:46" s="136" customFormat="1" hidden="1">
      <c r="A212" s="152" t="s">
        <v>31</v>
      </c>
      <c r="B212" s="164" t="s">
        <v>32</v>
      </c>
      <c r="C212" s="100"/>
      <c r="D212" s="157"/>
      <c r="E212" s="107"/>
      <c r="F212" s="148"/>
      <c r="G212" s="111"/>
      <c r="H212" s="158"/>
      <c r="I212" s="100"/>
      <c r="J212" s="157"/>
      <c r="K212" s="107"/>
      <c r="L212" s="148"/>
      <c r="M212" s="111"/>
      <c r="N212" s="158"/>
      <c r="O212" s="111"/>
      <c r="P212" s="158"/>
      <c r="Q212" s="111"/>
      <c r="R212" s="111"/>
      <c r="S212" s="158"/>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35"/>
      <c r="AT212" s="135"/>
    </row>
    <row r="213" spans="1:46" s="136" customFormat="1" hidden="1">
      <c r="A213" s="151"/>
      <c r="B213" s="111"/>
      <c r="C213" s="100"/>
      <c r="D213" s="157"/>
      <c r="E213" s="107"/>
      <c r="F213" s="148"/>
      <c r="G213" s="111"/>
      <c r="H213" s="158"/>
      <c r="I213" s="100"/>
      <c r="J213" s="157"/>
      <c r="K213" s="107"/>
      <c r="L213" s="148"/>
      <c r="M213" s="111"/>
      <c r="N213" s="158"/>
      <c r="O213" s="111"/>
      <c r="P213" s="158"/>
      <c r="Q213" s="111"/>
      <c r="R213" s="111"/>
      <c r="S213" s="158"/>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35"/>
      <c r="AT213" s="135"/>
    </row>
    <row r="214" spans="1:46" s="136" customFormat="1" hidden="1">
      <c r="A214" s="104" t="s">
        <v>102</v>
      </c>
      <c r="B214" s="113" t="s">
        <v>52</v>
      </c>
      <c r="C214" s="104" t="s">
        <v>103</v>
      </c>
      <c r="D214" s="156" t="s">
        <v>104</v>
      </c>
      <c r="E214" s="104" t="s">
        <v>89</v>
      </c>
      <c r="F214" s="104" t="s">
        <v>90</v>
      </c>
      <c r="G214" s="113" t="s">
        <v>56</v>
      </c>
      <c r="H214" s="158"/>
      <c r="I214" s="104" t="s">
        <v>103</v>
      </c>
      <c r="J214" s="156" t="s">
        <v>104</v>
      </c>
      <c r="K214" s="104" t="s">
        <v>89</v>
      </c>
      <c r="L214" s="104" t="s">
        <v>90</v>
      </c>
      <c r="M214" s="113" t="s">
        <v>56</v>
      </c>
      <c r="N214" s="158"/>
      <c r="O214" s="113"/>
      <c r="P214" s="158"/>
      <c r="Q214" s="113"/>
      <c r="R214" s="113"/>
      <c r="S214" s="158"/>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35"/>
      <c r="AT214" s="135"/>
    </row>
    <row r="215" spans="1:46" hidden="1">
      <c r="A215" s="87"/>
      <c r="B215" s="88"/>
      <c r="C215" s="89"/>
      <c r="D215" s="90"/>
      <c r="E215" s="105">
        <f t="shared" ref="E215:E224" si="177">ROUND(C215*D215,2)</f>
        <v>0</v>
      </c>
      <c r="F215" s="68"/>
      <c r="G215" s="105">
        <f t="shared" ref="G215:G224" si="178">ROUND(E215*F215,2)</f>
        <v>0</v>
      </c>
      <c r="I215" s="89"/>
      <c r="J215" s="90"/>
      <c r="K215" s="105">
        <f t="shared" ref="K215:K224" si="179">ROUND(I215*J215,2)</f>
        <v>0</v>
      </c>
      <c r="L215" s="68"/>
      <c r="M215" s="105">
        <f t="shared" ref="M215:M224" si="180">ROUND(K215*L215,2)</f>
        <v>0</v>
      </c>
      <c r="O215" s="105">
        <f t="shared" ref="O215:O225" si="181">M215-G215</f>
        <v>0</v>
      </c>
      <c r="Q215" s="105">
        <f t="shared" ref="Q215:Q224" si="182">SUM(T215:AR215)</f>
        <v>0</v>
      </c>
      <c r="R215" s="105">
        <f t="shared" ref="R215:R225" si="183">G215-Q215</f>
        <v>0</v>
      </c>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row>
    <row r="216" spans="1:46" hidden="1">
      <c r="A216" s="87"/>
      <c r="B216" s="88"/>
      <c r="C216" s="89"/>
      <c r="D216" s="90"/>
      <c r="E216" s="105">
        <f t="shared" si="177"/>
        <v>0</v>
      </c>
      <c r="F216" s="68"/>
      <c r="G216" s="105">
        <f t="shared" si="178"/>
        <v>0</v>
      </c>
      <c r="I216" s="89"/>
      <c r="J216" s="90"/>
      <c r="K216" s="105">
        <f t="shared" si="179"/>
        <v>0</v>
      </c>
      <c r="L216" s="68"/>
      <c r="M216" s="105">
        <f t="shared" si="180"/>
        <v>0</v>
      </c>
      <c r="O216" s="105">
        <f t="shared" si="181"/>
        <v>0</v>
      </c>
      <c r="Q216" s="105">
        <f t="shared" si="182"/>
        <v>0</v>
      </c>
      <c r="R216" s="105">
        <f t="shared" si="183"/>
        <v>0</v>
      </c>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row>
    <row r="217" spans="1:46" hidden="1">
      <c r="A217" s="87"/>
      <c r="B217" s="88"/>
      <c r="C217" s="89"/>
      <c r="D217" s="90"/>
      <c r="E217" s="105">
        <f t="shared" si="177"/>
        <v>0</v>
      </c>
      <c r="F217" s="68"/>
      <c r="G217" s="105">
        <f t="shared" si="178"/>
        <v>0</v>
      </c>
      <c r="I217" s="89"/>
      <c r="J217" s="90"/>
      <c r="K217" s="105">
        <f t="shared" si="179"/>
        <v>0</v>
      </c>
      <c r="L217" s="68"/>
      <c r="M217" s="105">
        <f t="shared" si="180"/>
        <v>0</v>
      </c>
      <c r="O217" s="105">
        <f t="shared" si="181"/>
        <v>0</v>
      </c>
      <c r="Q217" s="105">
        <f t="shared" si="182"/>
        <v>0</v>
      </c>
      <c r="R217" s="105">
        <f t="shared" si="183"/>
        <v>0</v>
      </c>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row>
    <row r="218" spans="1:46" hidden="1">
      <c r="A218" s="87"/>
      <c r="B218" s="88"/>
      <c r="C218" s="89"/>
      <c r="D218" s="90"/>
      <c r="E218" s="105">
        <f t="shared" si="177"/>
        <v>0</v>
      </c>
      <c r="F218" s="68"/>
      <c r="G218" s="105">
        <f t="shared" si="178"/>
        <v>0</v>
      </c>
      <c r="I218" s="89"/>
      <c r="J218" s="90"/>
      <c r="K218" s="105">
        <f t="shared" si="179"/>
        <v>0</v>
      </c>
      <c r="L218" s="68"/>
      <c r="M218" s="105">
        <f t="shared" si="180"/>
        <v>0</v>
      </c>
      <c r="O218" s="105">
        <f t="shared" si="181"/>
        <v>0</v>
      </c>
      <c r="Q218" s="105">
        <f t="shared" si="182"/>
        <v>0</v>
      </c>
      <c r="R218" s="105">
        <f t="shared" si="183"/>
        <v>0</v>
      </c>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row>
    <row r="219" spans="1:46" hidden="1">
      <c r="A219" s="87"/>
      <c r="B219" s="88"/>
      <c r="C219" s="89"/>
      <c r="D219" s="90"/>
      <c r="E219" s="105">
        <f t="shared" si="177"/>
        <v>0</v>
      </c>
      <c r="F219" s="68"/>
      <c r="G219" s="105">
        <f t="shared" si="178"/>
        <v>0</v>
      </c>
      <c r="I219" s="89"/>
      <c r="J219" s="90"/>
      <c r="K219" s="105">
        <f t="shared" si="179"/>
        <v>0</v>
      </c>
      <c r="L219" s="68"/>
      <c r="M219" s="105">
        <f t="shared" si="180"/>
        <v>0</v>
      </c>
      <c r="O219" s="105">
        <f t="shared" si="181"/>
        <v>0</v>
      </c>
      <c r="Q219" s="105">
        <f t="shared" si="182"/>
        <v>0</v>
      </c>
      <c r="R219" s="105">
        <f t="shared" si="183"/>
        <v>0</v>
      </c>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row>
    <row r="220" spans="1:46" hidden="1">
      <c r="A220" s="87"/>
      <c r="B220" s="88"/>
      <c r="C220" s="89"/>
      <c r="D220" s="90"/>
      <c r="E220" s="105">
        <f t="shared" si="177"/>
        <v>0</v>
      </c>
      <c r="F220" s="68"/>
      <c r="G220" s="105">
        <f t="shared" si="178"/>
        <v>0</v>
      </c>
      <c r="I220" s="89"/>
      <c r="J220" s="90"/>
      <c r="K220" s="105">
        <f t="shared" si="179"/>
        <v>0</v>
      </c>
      <c r="L220" s="68"/>
      <c r="M220" s="105">
        <f t="shared" si="180"/>
        <v>0</v>
      </c>
      <c r="O220" s="105">
        <f t="shared" si="181"/>
        <v>0</v>
      </c>
      <c r="Q220" s="105">
        <f t="shared" si="182"/>
        <v>0</v>
      </c>
      <c r="R220" s="105">
        <f t="shared" si="183"/>
        <v>0</v>
      </c>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row>
    <row r="221" spans="1:46" hidden="1">
      <c r="A221" s="87"/>
      <c r="B221" s="88"/>
      <c r="C221" s="89"/>
      <c r="D221" s="90"/>
      <c r="E221" s="105">
        <f t="shared" si="177"/>
        <v>0</v>
      </c>
      <c r="F221" s="68"/>
      <c r="G221" s="105">
        <f t="shared" si="178"/>
        <v>0</v>
      </c>
      <c r="I221" s="89"/>
      <c r="J221" s="90"/>
      <c r="K221" s="105">
        <f t="shared" si="179"/>
        <v>0</v>
      </c>
      <c r="L221" s="68"/>
      <c r="M221" s="105">
        <f t="shared" si="180"/>
        <v>0</v>
      </c>
      <c r="O221" s="105">
        <f t="shared" si="181"/>
        <v>0</v>
      </c>
      <c r="Q221" s="105">
        <f t="shared" si="182"/>
        <v>0</v>
      </c>
      <c r="R221" s="105">
        <f t="shared" si="183"/>
        <v>0</v>
      </c>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row>
    <row r="222" spans="1:46" hidden="1">
      <c r="A222" s="87"/>
      <c r="B222" s="88"/>
      <c r="C222" s="89"/>
      <c r="D222" s="90"/>
      <c r="E222" s="105">
        <f t="shared" si="177"/>
        <v>0</v>
      </c>
      <c r="F222" s="68"/>
      <c r="G222" s="105">
        <f t="shared" si="178"/>
        <v>0</v>
      </c>
      <c r="I222" s="89"/>
      <c r="J222" s="90"/>
      <c r="K222" s="105">
        <f t="shared" si="179"/>
        <v>0</v>
      </c>
      <c r="L222" s="68"/>
      <c r="M222" s="105">
        <f t="shared" si="180"/>
        <v>0</v>
      </c>
      <c r="O222" s="105">
        <f t="shared" si="181"/>
        <v>0</v>
      </c>
      <c r="Q222" s="105">
        <f t="shared" si="182"/>
        <v>0</v>
      </c>
      <c r="R222" s="105">
        <f t="shared" si="183"/>
        <v>0</v>
      </c>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row>
    <row r="223" spans="1:46" hidden="1">
      <c r="A223" s="91"/>
      <c r="B223" s="88"/>
      <c r="C223" s="89"/>
      <c r="D223" s="90"/>
      <c r="E223" s="105">
        <f t="shared" si="177"/>
        <v>0</v>
      </c>
      <c r="F223" s="68"/>
      <c r="G223" s="105">
        <f t="shared" si="178"/>
        <v>0</v>
      </c>
      <c r="I223" s="89"/>
      <c r="J223" s="90"/>
      <c r="K223" s="105">
        <f t="shared" si="179"/>
        <v>0</v>
      </c>
      <c r="L223" s="68"/>
      <c r="M223" s="105">
        <f t="shared" si="180"/>
        <v>0</v>
      </c>
      <c r="O223" s="105">
        <f t="shared" si="181"/>
        <v>0</v>
      </c>
      <c r="Q223" s="105">
        <f t="shared" si="182"/>
        <v>0</v>
      </c>
      <c r="R223" s="105">
        <f t="shared" si="183"/>
        <v>0</v>
      </c>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row>
    <row r="224" spans="1:46" ht="17" hidden="1" thickBot="1">
      <c r="A224" s="92"/>
      <c r="B224" s="93"/>
      <c r="C224" s="94"/>
      <c r="D224" s="95"/>
      <c r="E224" s="106">
        <f t="shared" si="177"/>
        <v>0</v>
      </c>
      <c r="F224" s="76"/>
      <c r="G224" s="106">
        <f t="shared" si="178"/>
        <v>0</v>
      </c>
      <c r="I224" s="94"/>
      <c r="J224" s="95"/>
      <c r="K224" s="106">
        <f t="shared" si="179"/>
        <v>0</v>
      </c>
      <c r="L224" s="76"/>
      <c r="M224" s="106">
        <f t="shared" si="180"/>
        <v>0</v>
      </c>
      <c r="O224" s="106">
        <f t="shared" si="181"/>
        <v>0</v>
      </c>
      <c r="Q224" s="106">
        <f t="shared" si="182"/>
        <v>0</v>
      </c>
      <c r="R224" s="106">
        <f t="shared" si="183"/>
        <v>0</v>
      </c>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row>
    <row r="225" spans="1:46" s="136" customFormat="1" ht="18" hidden="1" thickTop="1" thickBot="1">
      <c r="A225" s="151" t="s">
        <v>125</v>
      </c>
      <c r="B225" s="111"/>
      <c r="C225" s="100"/>
      <c r="D225" s="157"/>
      <c r="E225" s="107">
        <f>SUM(E215:E224)</f>
        <v>0</v>
      </c>
      <c r="F225" s="148"/>
      <c r="G225" s="115">
        <f>SUM(G215:G224)</f>
        <v>0</v>
      </c>
      <c r="H225" s="158"/>
      <c r="I225" s="100"/>
      <c r="J225" s="157"/>
      <c r="K225" s="107">
        <f>SUM(K215:K224)</f>
        <v>0</v>
      </c>
      <c r="L225" s="148"/>
      <c r="M225" s="115">
        <f>SUM(M215:M224)</f>
        <v>0</v>
      </c>
      <c r="N225" s="158"/>
      <c r="O225" s="115">
        <f t="shared" si="181"/>
        <v>0</v>
      </c>
      <c r="P225" s="158"/>
      <c r="Q225" s="115">
        <f>SUM(T225:AR225)</f>
        <v>0</v>
      </c>
      <c r="R225" s="115">
        <f t="shared" si="183"/>
        <v>0</v>
      </c>
      <c r="S225" s="158"/>
      <c r="T225" s="115">
        <f>SUM(T215:T224)</f>
        <v>0</v>
      </c>
      <c r="U225" s="115">
        <f t="shared" ref="U225:AN225" si="184">SUM(U215:U224)</f>
        <v>0</v>
      </c>
      <c r="V225" s="115">
        <f t="shared" si="184"/>
        <v>0</v>
      </c>
      <c r="W225" s="115">
        <f t="shared" si="184"/>
        <v>0</v>
      </c>
      <c r="X225" s="115">
        <f t="shared" si="184"/>
        <v>0</v>
      </c>
      <c r="Y225" s="115">
        <f t="shared" si="184"/>
        <v>0</v>
      </c>
      <c r="Z225" s="115">
        <f t="shared" si="184"/>
        <v>0</v>
      </c>
      <c r="AA225" s="115">
        <f t="shared" si="184"/>
        <v>0</v>
      </c>
      <c r="AB225" s="115">
        <f t="shared" si="184"/>
        <v>0</v>
      </c>
      <c r="AC225" s="115">
        <f t="shared" si="184"/>
        <v>0</v>
      </c>
      <c r="AD225" s="115">
        <f t="shared" si="184"/>
        <v>0</v>
      </c>
      <c r="AE225" s="115">
        <f t="shared" si="184"/>
        <v>0</v>
      </c>
      <c r="AF225" s="115">
        <f t="shared" si="184"/>
        <v>0</v>
      </c>
      <c r="AG225" s="115">
        <f t="shared" si="184"/>
        <v>0</v>
      </c>
      <c r="AH225" s="115">
        <f t="shared" si="184"/>
        <v>0</v>
      </c>
      <c r="AI225" s="115">
        <f t="shared" si="184"/>
        <v>0</v>
      </c>
      <c r="AJ225" s="115">
        <f t="shared" si="184"/>
        <v>0</v>
      </c>
      <c r="AK225" s="115">
        <f t="shared" si="184"/>
        <v>0</v>
      </c>
      <c r="AL225" s="115">
        <f t="shared" si="184"/>
        <v>0</v>
      </c>
      <c r="AM225" s="115">
        <f t="shared" si="184"/>
        <v>0</v>
      </c>
      <c r="AN225" s="115">
        <f t="shared" si="184"/>
        <v>0</v>
      </c>
      <c r="AO225" s="115">
        <f t="shared" ref="AO225" si="185">SUM(AO215:AO224)</f>
        <v>0</v>
      </c>
      <c r="AP225" s="115">
        <f t="shared" ref="AP225" si="186">SUM(AP215:AP224)</f>
        <v>0</v>
      </c>
      <c r="AQ225" s="115">
        <f t="shared" ref="AQ225:AR225" si="187">SUM(AQ215:AQ224)</f>
        <v>0</v>
      </c>
      <c r="AR225" s="115">
        <f t="shared" si="187"/>
        <v>0</v>
      </c>
      <c r="AS225" s="135"/>
      <c r="AT225" s="135"/>
    </row>
    <row r="226" spans="1:46" s="136" customFormat="1" hidden="1">
      <c r="A226" s="151"/>
      <c r="B226" s="111"/>
      <c r="C226" s="100"/>
      <c r="D226" s="157"/>
      <c r="E226" s="107"/>
      <c r="F226" s="148"/>
      <c r="G226" s="111"/>
      <c r="H226" s="158"/>
      <c r="I226" s="100"/>
      <c r="J226" s="157"/>
      <c r="K226" s="107"/>
      <c r="L226" s="148"/>
      <c r="M226" s="111"/>
      <c r="N226" s="158"/>
      <c r="O226" s="111"/>
      <c r="P226" s="158"/>
      <c r="Q226" s="111"/>
      <c r="R226" s="111"/>
      <c r="S226" s="158"/>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35"/>
      <c r="AT226" s="135"/>
    </row>
    <row r="227" spans="1:46" s="136" customFormat="1" hidden="1">
      <c r="A227" s="151"/>
      <c r="B227" s="111"/>
      <c r="C227" s="100"/>
      <c r="D227" s="157"/>
      <c r="E227" s="107"/>
      <c r="F227" s="148"/>
      <c r="G227" s="111"/>
      <c r="H227" s="158"/>
      <c r="I227" s="100"/>
      <c r="J227" s="157"/>
      <c r="K227" s="107"/>
      <c r="L227" s="148"/>
      <c r="M227" s="111"/>
      <c r="N227" s="158"/>
      <c r="O227" s="111"/>
      <c r="P227" s="158"/>
      <c r="Q227" s="111"/>
      <c r="R227" s="111"/>
      <c r="S227" s="158"/>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35"/>
      <c r="AT227" s="135"/>
    </row>
    <row r="228" spans="1:46" s="136" customFormat="1" hidden="1">
      <c r="A228" s="152" t="s">
        <v>33</v>
      </c>
      <c r="B228" s="164" t="s">
        <v>34</v>
      </c>
      <c r="C228" s="100"/>
      <c r="D228" s="157"/>
      <c r="E228" s="107"/>
      <c r="F228" s="148"/>
      <c r="G228" s="111"/>
      <c r="H228" s="158"/>
      <c r="I228" s="100"/>
      <c r="J228" s="157"/>
      <c r="K228" s="107"/>
      <c r="L228" s="148"/>
      <c r="M228" s="111"/>
      <c r="N228" s="158"/>
      <c r="O228" s="111"/>
      <c r="P228" s="158"/>
      <c r="Q228" s="111"/>
      <c r="R228" s="111"/>
      <c r="S228" s="158"/>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35"/>
      <c r="AT228" s="135"/>
    </row>
    <row r="229" spans="1:46" s="136" customFormat="1" hidden="1">
      <c r="A229" s="151"/>
      <c r="B229" s="111"/>
      <c r="C229" s="100"/>
      <c r="D229" s="157"/>
      <c r="E229" s="107"/>
      <c r="F229" s="148"/>
      <c r="G229" s="111"/>
      <c r="H229" s="158"/>
      <c r="I229" s="100"/>
      <c r="J229" s="157"/>
      <c r="K229" s="107"/>
      <c r="L229" s="148"/>
      <c r="M229" s="111"/>
      <c r="N229" s="158"/>
      <c r="O229" s="111"/>
      <c r="P229" s="158"/>
      <c r="Q229" s="111"/>
      <c r="R229" s="111"/>
      <c r="S229" s="158"/>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35"/>
      <c r="AT229" s="135"/>
    </row>
    <row r="230" spans="1:46" s="136" customFormat="1" hidden="1">
      <c r="A230" s="104" t="s">
        <v>102</v>
      </c>
      <c r="B230" s="113" t="s">
        <v>52</v>
      </c>
      <c r="C230" s="104" t="s">
        <v>103</v>
      </c>
      <c r="D230" s="156" t="s">
        <v>104</v>
      </c>
      <c r="E230" s="104" t="s">
        <v>89</v>
      </c>
      <c r="F230" s="104" t="s">
        <v>90</v>
      </c>
      <c r="G230" s="113" t="s">
        <v>56</v>
      </c>
      <c r="H230" s="158"/>
      <c r="I230" s="104" t="s">
        <v>103</v>
      </c>
      <c r="J230" s="156" t="s">
        <v>104</v>
      </c>
      <c r="K230" s="104" t="s">
        <v>89</v>
      </c>
      <c r="L230" s="104" t="s">
        <v>90</v>
      </c>
      <c r="M230" s="113" t="s">
        <v>56</v>
      </c>
      <c r="N230" s="158"/>
      <c r="O230" s="113"/>
      <c r="P230" s="158"/>
      <c r="Q230" s="113"/>
      <c r="R230" s="113"/>
      <c r="S230" s="158"/>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35"/>
      <c r="AT230" s="135"/>
    </row>
    <row r="231" spans="1:46" hidden="1">
      <c r="A231" s="87"/>
      <c r="B231" s="88"/>
      <c r="C231" s="89"/>
      <c r="D231" s="90"/>
      <c r="E231" s="105">
        <f t="shared" ref="E231:E240" si="188">ROUND(C231*D231,2)</f>
        <v>0</v>
      </c>
      <c r="F231" s="68"/>
      <c r="G231" s="105">
        <f t="shared" ref="G231:G240" si="189">ROUND(E231*F231,2)</f>
        <v>0</v>
      </c>
      <c r="I231" s="89"/>
      <c r="J231" s="90"/>
      <c r="K231" s="105">
        <f t="shared" ref="K231:K240" si="190">ROUND(I231*J231,2)</f>
        <v>0</v>
      </c>
      <c r="L231" s="68"/>
      <c r="M231" s="105">
        <f t="shared" ref="M231:M240" si="191">ROUND(K231*L231,2)</f>
        <v>0</v>
      </c>
      <c r="O231" s="105">
        <f t="shared" ref="O231:O241" si="192">M231-G231</f>
        <v>0</v>
      </c>
      <c r="Q231" s="105">
        <f t="shared" ref="Q231:Q240" si="193">SUM(T231:AR231)</f>
        <v>0</v>
      </c>
      <c r="R231" s="105">
        <f t="shared" ref="R231:R241" si="194">G231-Q231</f>
        <v>0</v>
      </c>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row>
    <row r="232" spans="1:46" hidden="1">
      <c r="A232" s="87"/>
      <c r="B232" s="88"/>
      <c r="C232" s="89"/>
      <c r="D232" s="90"/>
      <c r="E232" s="105">
        <f t="shared" si="188"/>
        <v>0</v>
      </c>
      <c r="F232" s="68"/>
      <c r="G232" s="105">
        <f t="shared" si="189"/>
        <v>0</v>
      </c>
      <c r="I232" s="89"/>
      <c r="J232" s="90"/>
      <c r="K232" s="105">
        <f t="shared" si="190"/>
        <v>0</v>
      </c>
      <c r="L232" s="68"/>
      <c r="M232" s="105">
        <f t="shared" si="191"/>
        <v>0</v>
      </c>
      <c r="O232" s="105">
        <f t="shared" si="192"/>
        <v>0</v>
      </c>
      <c r="Q232" s="105">
        <f t="shared" si="193"/>
        <v>0</v>
      </c>
      <c r="R232" s="105">
        <f t="shared" si="194"/>
        <v>0</v>
      </c>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row>
    <row r="233" spans="1:46" hidden="1">
      <c r="A233" s="87"/>
      <c r="B233" s="88"/>
      <c r="C233" s="89"/>
      <c r="D233" s="90"/>
      <c r="E233" s="105">
        <f t="shared" si="188"/>
        <v>0</v>
      </c>
      <c r="F233" s="68"/>
      <c r="G233" s="105">
        <f t="shared" si="189"/>
        <v>0</v>
      </c>
      <c r="I233" s="89"/>
      <c r="J233" s="90"/>
      <c r="K233" s="105">
        <f t="shared" si="190"/>
        <v>0</v>
      </c>
      <c r="L233" s="68"/>
      <c r="M233" s="105">
        <f t="shared" si="191"/>
        <v>0</v>
      </c>
      <c r="O233" s="105">
        <f t="shared" si="192"/>
        <v>0</v>
      </c>
      <c r="Q233" s="105">
        <f t="shared" si="193"/>
        <v>0</v>
      </c>
      <c r="R233" s="105">
        <f t="shared" si="194"/>
        <v>0</v>
      </c>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row>
    <row r="234" spans="1:46" hidden="1">
      <c r="A234" s="87"/>
      <c r="B234" s="88"/>
      <c r="C234" s="89"/>
      <c r="D234" s="90"/>
      <c r="E234" s="105">
        <f t="shared" si="188"/>
        <v>0</v>
      </c>
      <c r="F234" s="68"/>
      <c r="G234" s="105">
        <f t="shared" si="189"/>
        <v>0</v>
      </c>
      <c r="I234" s="89"/>
      <c r="J234" s="90"/>
      <c r="K234" s="105">
        <f t="shared" si="190"/>
        <v>0</v>
      </c>
      <c r="L234" s="68"/>
      <c r="M234" s="105">
        <f t="shared" si="191"/>
        <v>0</v>
      </c>
      <c r="O234" s="105">
        <f t="shared" si="192"/>
        <v>0</v>
      </c>
      <c r="Q234" s="105">
        <f t="shared" si="193"/>
        <v>0</v>
      </c>
      <c r="R234" s="105">
        <f t="shared" si="194"/>
        <v>0</v>
      </c>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row>
    <row r="235" spans="1:46" hidden="1">
      <c r="A235" s="87"/>
      <c r="B235" s="88"/>
      <c r="C235" s="89"/>
      <c r="D235" s="90"/>
      <c r="E235" s="105">
        <f t="shared" si="188"/>
        <v>0</v>
      </c>
      <c r="F235" s="68"/>
      <c r="G235" s="105">
        <f t="shared" si="189"/>
        <v>0</v>
      </c>
      <c r="I235" s="89"/>
      <c r="J235" s="90"/>
      <c r="K235" s="105">
        <f t="shared" si="190"/>
        <v>0</v>
      </c>
      <c r="L235" s="68"/>
      <c r="M235" s="105">
        <f t="shared" si="191"/>
        <v>0</v>
      </c>
      <c r="O235" s="105">
        <f t="shared" si="192"/>
        <v>0</v>
      </c>
      <c r="Q235" s="105">
        <f t="shared" si="193"/>
        <v>0</v>
      </c>
      <c r="R235" s="105">
        <f t="shared" si="194"/>
        <v>0</v>
      </c>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row>
    <row r="236" spans="1:46" hidden="1">
      <c r="A236" s="87"/>
      <c r="B236" s="88"/>
      <c r="C236" s="89"/>
      <c r="D236" s="90"/>
      <c r="E236" s="105">
        <f t="shared" si="188"/>
        <v>0</v>
      </c>
      <c r="F236" s="68"/>
      <c r="G236" s="105">
        <f t="shared" si="189"/>
        <v>0</v>
      </c>
      <c r="I236" s="89"/>
      <c r="J236" s="90"/>
      <c r="K236" s="105">
        <f t="shared" si="190"/>
        <v>0</v>
      </c>
      <c r="L236" s="68"/>
      <c r="M236" s="105">
        <f t="shared" si="191"/>
        <v>0</v>
      </c>
      <c r="O236" s="105">
        <f t="shared" si="192"/>
        <v>0</v>
      </c>
      <c r="Q236" s="105">
        <f t="shared" si="193"/>
        <v>0</v>
      </c>
      <c r="R236" s="105">
        <f t="shared" si="194"/>
        <v>0</v>
      </c>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row>
    <row r="237" spans="1:46" hidden="1">
      <c r="A237" s="87"/>
      <c r="B237" s="88"/>
      <c r="C237" s="89"/>
      <c r="D237" s="90"/>
      <c r="E237" s="105">
        <f t="shared" si="188"/>
        <v>0</v>
      </c>
      <c r="F237" s="68"/>
      <c r="G237" s="105">
        <f t="shared" si="189"/>
        <v>0</v>
      </c>
      <c r="I237" s="89"/>
      <c r="J237" s="90"/>
      <c r="K237" s="105">
        <f t="shared" si="190"/>
        <v>0</v>
      </c>
      <c r="L237" s="68"/>
      <c r="M237" s="105">
        <f t="shared" si="191"/>
        <v>0</v>
      </c>
      <c r="O237" s="105">
        <f t="shared" si="192"/>
        <v>0</v>
      </c>
      <c r="Q237" s="105">
        <f t="shared" si="193"/>
        <v>0</v>
      </c>
      <c r="R237" s="105">
        <f t="shared" si="194"/>
        <v>0</v>
      </c>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row>
    <row r="238" spans="1:46" hidden="1">
      <c r="A238" s="87"/>
      <c r="B238" s="88"/>
      <c r="C238" s="89"/>
      <c r="D238" s="90"/>
      <c r="E238" s="105">
        <f t="shared" si="188"/>
        <v>0</v>
      </c>
      <c r="F238" s="68"/>
      <c r="G238" s="105">
        <f t="shared" si="189"/>
        <v>0</v>
      </c>
      <c r="I238" s="89"/>
      <c r="J238" s="90"/>
      <c r="K238" s="105">
        <f t="shared" si="190"/>
        <v>0</v>
      </c>
      <c r="L238" s="68"/>
      <c r="M238" s="105">
        <f t="shared" si="191"/>
        <v>0</v>
      </c>
      <c r="O238" s="105">
        <f t="shared" si="192"/>
        <v>0</v>
      </c>
      <c r="Q238" s="105">
        <f t="shared" si="193"/>
        <v>0</v>
      </c>
      <c r="R238" s="105">
        <f t="shared" si="194"/>
        <v>0</v>
      </c>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row>
    <row r="239" spans="1:46" hidden="1">
      <c r="A239" s="91"/>
      <c r="B239" s="88"/>
      <c r="C239" s="89"/>
      <c r="D239" s="90"/>
      <c r="E239" s="105">
        <f t="shared" si="188"/>
        <v>0</v>
      </c>
      <c r="F239" s="68"/>
      <c r="G239" s="105">
        <f t="shared" si="189"/>
        <v>0</v>
      </c>
      <c r="I239" s="89"/>
      <c r="J239" s="90"/>
      <c r="K239" s="105">
        <f t="shared" si="190"/>
        <v>0</v>
      </c>
      <c r="L239" s="68"/>
      <c r="M239" s="105">
        <f t="shared" si="191"/>
        <v>0</v>
      </c>
      <c r="O239" s="105">
        <f t="shared" si="192"/>
        <v>0</v>
      </c>
      <c r="Q239" s="105">
        <f t="shared" si="193"/>
        <v>0</v>
      </c>
      <c r="R239" s="105">
        <f t="shared" si="194"/>
        <v>0</v>
      </c>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row>
    <row r="240" spans="1:46" ht="17" hidden="1" thickBot="1">
      <c r="A240" s="92"/>
      <c r="B240" s="93"/>
      <c r="C240" s="94"/>
      <c r="D240" s="95"/>
      <c r="E240" s="106">
        <f t="shared" si="188"/>
        <v>0</v>
      </c>
      <c r="F240" s="76"/>
      <c r="G240" s="106">
        <f t="shared" si="189"/>
        <v>0</v>
      </c>
      <c r="I240" s="94"/>
      <c r="J240" s="95"/>
      <c r="K240" s="106">
        <f t="shared" si="190"/>
        <v>0</v>
      </c>
      <c r="L240" s="76"/>
      <c r="M240" s="106">
        <f t="shared" si="191"/>
        <v>0</v>
      </c>
      <c r="O240" s="106">
        <f t="shared" si="192"/>
        <v>0</v>
      </c>
      <c r="Q240" s="106">
        <f t="shared" si="193"/>
        <v>0</v>
      </c>
      <c r="R240" s="106">
        <f t="shared" si="194"/>
        <v>0</v>
      </c>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row>
    <row r="241" spans="1:46" s="136" customFormat="1" ht="18" hidden="1" thickTop="1" thickBot="1">
      <c r="A241" s="151" t="s">
        <v>126</v>
      </c>
      <c r="B241" s="111"/>
      <c r="C241" s="100"/>
      <c r="D241" s="157"/>
      <c r="E241" s="107">
        <f>SUM(E231:E240)</f>
        <v>0</v>
      </c>
      <c r="F241" s="148"/>
      <c r="G241" s="115">
        <f>SUM(G231:G240)</f>
        <v>0</v>
      </c>
      <c r="H241" s="158"/>
      <c r="I241" s="100"/>
      <c r="J241" s="157"/>
      <c r="K241" s="107">
        <f>SUM(K231:K240)</f>
        <v>0</v>
      </c>
      <c r="L241" s="148"/>
      <c r="M241" s="115">
        <f>SUM(M231:M240)</f>
        <v>0</v>
      </c>
      <c r="N241" s="158"/>
      <c r="O241" s="115">
        <f t="shared" si="192"/>
        <v>0</v>
      </c>
      <c r="P241" s="158"/>
      <c r="Q241" s="115">
        <f>SUM(T241:AR241)</f>
        <v>0</v>
      </c>
      <c r="R241" s="115">
        <f t="shared" si="194"/>
        <v>0</v>
      </c>
      <c r="S241" s="158"/>
      <c r="T241" s="115">
        <f>SUM(T231:T240)</f>
        <v>0</v>
      </c>
      <c r="U241" s="115">
        <f t="shared" ref="U241:AN241" si="195">SUM(U231:U240)</f>
        <v>0</v>
      </c>
      <c r="V241" s="115">
        <f t="shared" si="195"/>
        <v>0</v>
      </c>
      <c r="W241" s="115">
        <f t="shared" si="195"/>
        <v>0</v>
      </c>
      <c r="X241" s="115">
        <f t="shared" si="195"/>
        <v>0</v>
      </c>
      <c r="Y241" s="115">
        <f t="shared" si="195"/>
        <v>0</v>
      </c>
      <c r="Z241" s="115">
        <f t="shared" si="195"/>
        <v>0</v>
      </c>
      <c r="AA241" s="115">
        <f t="shared" si="195"/>
        <v>0</v>
      </c>
      <c r="AB241" s="115">
        <f t="shared" si="195"/>
        <v>0</v>
      </c>
      <c r="AC241" s="115">
        <f t="shared" si="195"/>
        <v>0</v>
      </c>
      <c r="AD241" s="115">
        <f t="shared" si="195"/>
        <v>0</v>
      </c>
      <c r="AE241" s="115">
        <f t="shared" si="195"/>
        <v>0</v>
      </c>
      <c r="AF241" s="115">
        <f t="shared" si="195"/>
        <v>0</v>
      </c>
      <c r="AG241" s="115">
        <f t="shared" si="195"/>
        <v>0</v>
      </c>
      <c r="AH241" s="115">
        <f t="shared" si="195"/>
        <v>0</v>
      </c>
      <c r="AI241" s="115">
        <f t="shared" si="195"/>
        <v>0</v>
      </c>
      <c r="AJ241" s="115">
        <f t="shared" si="195"/>
        <v>0</v>
      </c>
      <c r="AK241" s="115">
        <f t="shared" si="195"/>
        <v>0</v>
      </c>
      <c r="AL241" s="115">
        <f t="shared" si="195"/>
        <v>0</v>
      </c>
      <c r="AM241" s="115">
        <f t="shared" si="195"/>
        <v>0</v>
      </c>
      <c r="AN241" s="115">
        <f t="shared" si="195"/>
        <v>0</v>
      </c>
      <c r="AO241" s="115">
        <f t="shared" ref="AO241" si="196">SUM(AO231:AO240)</f>
        <v>0</v>
      </c>
      <c r="AP241" s="115">
        <f t="shared" ref="AP241" si="197">SUM(AP231:AP240)</f>
        <v>0</v>
      </c>
      <c r="AQ241" s="115">
        <f t="shared" ref="AQ241:AR241" si="198">SUM(AQ231:AQ240)</f>
        <v>0</v>
      </c>
      <c r="AR241" s="115">
        <f t="shared" si="198"/>
        <v>0</v>
      </c>
      <c r="AS241" s="135"/>
      <c r="AT241" s="135"/>
    </row>
    <row r="242" spans="1:46" s="136" customFormat="1" hidden="1">
      <c r="A242" s="100"/>
      <c r="B242" s="111"/>
      <c r="C242" s="100"/>
      <c r="D242" s="157"/>
      <c r="E242" s="100"/>
      <c r="F242" s="148"/>
      <c r="G242" s="111"/>
      <c r="H242" s="158"/>
      <c r="I242" s="100"/>
      <c r="J242" s="157"/>
      <c r="K242" s="100"/>
      <c r="L242" s="148"/>
      <c r="M242" s="111"/>
      <c r="N242" s="158"/>
      <c r="O242" s="111"/>
      <c r="P242" s="158"/>
      <c r="Q242" s="111"/>
      <c r="R242" s="111"/>
      <c r="S242" s="158"/>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35"/>
      <c r="AT242" s="135"/>
    </row>
    <row r="243" spans="1:46" s="136" customFormat="1" hidden="1">
      <c r="A243" s="100"/>
      <c r="B243" s="111"/>
      <c r="C243" s="100"/>
      <c r="D243" s="157"/>
      <c r="E243" s="100"/>
      <c r="F243" s="148"/>
      <c r="G243" s="111"/>
      <c r="H243" s="158"/>
      <c r="I243" s="100"/>
      <c r="J243" s="157"/>
      <c r="K243" s="100"/>
      <c r="L243" s="148"/>
      <c r="M243" s="111"/>
      <c r="N243" s="158"/>
      <c r="O243" s="111"/>
      <c r="P243" s="158"/>
      <c r="Q243" s="111"/>
      <c r="R243" s="111"/>
      <c r="S243" s="158"/>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35"/>
      <c r="AT243" s="135"/>
    </row>
    <row r="244" spans="1:46" s="136" customFormat="1">
      <c r="A244" s="161" t="s">
        <v>35</v>
      </c>
      <c r="B244" s="162" t="s">
        <v>36</v>
      </c>
      <c r="C244" s="100"/>
      <c r="D244" s="157"/>
      <c r="E244" s="107"/>
      <c r="F244" s="148"/>
      <c r="G244" s="111"/>
      <c r="H244" s="158"/>
      <c r="I244" s="100"/>
      <c r="J244" s="157"/>
      <c r="K244" s="107"/>
      <c r="L244" s="148"/>
      <c r="M244" s="111"/>
      <c r="N244" s="158"/>
      <c r="O244" s="111"/>
      <c r="P244" s="158"/>
      <c r="Q244" s="111"/>
      <c r="R244" s="111"/>
      <c r="S244" s="158"/>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35"/>
      <c r="AT244" s="135"/>
    </row>
    <row r="245" spans="1:46" s="136" customFormat="1">
      <c r="A245" s="151"/>
      <c r="B245" s="111"/>
      <c r="C245" s="100"/>
      <c r="D245" s="157"/>
      <c r="E245" s="107"/>
      <c r="F245" s="148"/>
      <c r="G245" s="111"/>
      <c r="H245" s="158"/>
      <c r="I245" s="100"/>
      <c r="J245" s="157"/>
      <c r="K245" s="107"/>
      <c r="L245" s="148"/>
      <c r="M245" s="111"/>
      <c r="N245" s="158"/>
      <c r="O245" s="111"/>
      <c r="P245" s="158"/>
      <c r="Q245" s="111"/>
      <c r="R245" s="111"/>
      <c r="S245" s="158"/>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35"/>
      <c r="AT245" s="135"/>
    </row>
    <row r="246" spans="1:46" s="136" customFormat="1">
      <c r="A246" s="104" t="s">
        <v>102</v>
      </c>
      <c r="B246" s="113" t="s">
        <v>52</v>
      </c>
      <c r="C246" s="104" t="s">
        <v>103</v>
      </c>
      <c r="D246" s="156" t="s">
        <v>104</v>
      </c>
      <c r="E246" s="104" t="s">
        <v>89</v>
      </c>
      <c r="F246" s="104" t="s">
        <v>90</v>
      </c>
      <c r="G246" s="113" t="s">
        <v>56</v>
      </c>
      <c r="H246" s="158"/>
      <c r="I246" s="104" t="s">
        <v>103</v>
      </c>
      <c r="J246" s="156" t="s">
        <v>104</v>
      </c>
      <c r="K246" s="104" t="s">
        <v>89</v>
      </c>
      <c r="L246" s="104" t="s">
        <v>90</v>
      </c>
      <c r="M246" s="113" t="s">
        <v>56</v>
      </c>
      <c r="N246" s="158"/>
      <c r="O246" s="113"/>
      <c r="P246" s="158"/>
      <c r="Q246" s="113"/>
      <c r="R246" s="113"/>
      <c r="S246" s="158"/>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c r="AO246" s="113"/>
      <c r="AP246" s="113"/>
      <c r="AQ246" s="113"/>
      <c r="AR246" s="113"/>
      <c r="AS246" s="135"/>
      <c r="AT246" s="135"/>
    </row>
    <row r="247" spans="1:46">
      <c r="A247" s="87"/>
      <c r="B247" s="88"/>
      <c r="C247" s="89"/>
      <c r="D247" s="90"/>
      <c r="E247" s="105">
        <f t="shared" ref="E247:E256" si="199">ROUND(C247*D247,2)</f>
        <v>0</v>
      </c>
      <c r="F247" s="68"/>
      <c r="G247" s="105">
        <f t="shared" ref="G247:G256" si="200">ROUND(E247*F247,2)</f>
        <v>0</v>
      </c>
      <c r="I247" s="89"/>
      <c r="J247" s="90"/>
      <c r="K247" s="105">
        <f t="shared" ref="K247:K256" si="201">ROUND(I247*J247,2)</f>
        <v>0</v>
      </c>
      <c r="L247" s="68"/>
      <c r="M247" s="105">
        <f t="shared" ref="M247:M256" si="202">ROUND(K247*L247,2)</f>
        <v>0</v>
      </c>
      <c r="O247" s="105">
        <f t="shared" ref="O247:O257" si="203">M247-G247</f>
        <v>0</v>
      </c>
      <c r="Q247" s="105">
        <f t="shared" ref="Q247:Q256" si="204">SUM(T247:AR247)</f>
        <v>0</v>
      </c>
      <c r="R247" s="105">
        <f t="shared" ref="R247:R257" si="205">G247-Q247</f>
        <v>0</v>
      </c>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row>
    <row r="248" spans="1:46">
      <c r="A248" s="87"/>
      <c r="B248" s="88"/>
      <c r="C248" s="89"/>
      <c r="D248" s="90"/>
      <c r="E248" s="105">
        <f t="shared" si="199"/>
        <v>0</v>
      </c>
      <c r="F248" s="68"/>
      <c r="G248" s="105">
        <f t="shared" si="200"/>
        <v>0</v>
      </c>
      <c r="I248" s="89"/>
      <c r="J248" s="90"/>
      <c r="K248" s="105">
        <f t="shared" si="201"/>
        <v>0</v>
      </c>
      <c r="L248" s="68"/>
      <c r="M248" s="105">
        <f t="shared" si="202"/>
        <v>0</v>
      </c>
      <c r="O248" s="105">
        <f t="shared" si="203"/>
        <v>0</v>
      </c>
      <c r="Q248" s="105">
        <f t="shared" si="204"/>
        <v>0</v>
      </c>
      <c r="R248" s="105">
        <f t="shared" si="205"/>
        <v>0</v>
      </c>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row>
    <row r="249" spans="1:46">
      <c r="A249" s="87"/>
      <c r="B249" s="88"/>
      <c r="C249" s="89"/>
      <c r="D249" s="90"/>
      <c r="E249" s="105">
        <f t="shared" si="199"/>
        <v>0</v>
      </c>
      <c r="F249" s="68"/>
      <c r="G249" s="105">
        <f t="shared" si="200"/>
        <v>0</v>
      </c>
      <c r="I249" s="89"/>
      <c r="J249" s="90"/>
      <c r="K249" s="105">
        <f t="shared" si="201"/>
        <v>0</v>
      </c>
      <c r="L249" s="68"/>
      <c r="M249" s="105">
        <f t="shared" si="202"/>
        <v>0</v>
      </c>
      <c r="O249" s="105">
        <f t="shared" si="203"/>
        <v>0</v>
      </c>
      <c r="Q249" s="105">
        <f t="shared" si="204"/>
        <v>0</v>
      </c>
      <c r="R249" s="105">
        <f t="shared" si="205"/>
        <v>0</v>
      </c>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row>
    <row r="250" spans="1:46">
      <c r="A250" s="87"/>
      <c r="B250" s="88"/>
      <c r="C250" s="89"/>
      <c r="D250" s="90"/>
      <c r="E250" s="105">
        <f t="shared" si="199"/>
        <v>0</v>
      </c>
      <c r="F250" s="68"/>
      <c r="G250" s="105">
        <f t="shared" si="200"/>
        <v>0</v>
      </c>
      <c r="I250" s="89"/>
      <c r="J250" s="90"/>
      <c r="K250" s="105">
        <f t="shared" si="201"/>
        <v>0</v>
      </c>
      <c r="L250" s="68"/>
      <c r="M250" s="105">
        <f t="shared" si="202"/>
        <v>0</v>
      </c>
      <c r="O250" s="105">
        <f t="shared" si="203"/>
        <v>0</v>
      </c>
      <c r="Q250" s="105">
        <f t="shared" si="204"/>
        <v>0</v>
      </c>
      <c r="R250" s="105">
        <f t="shared" si="205"/>
        <v>0</v>
      </c>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row>
    <row r="251" spans="1:46">
      <c r="A251" s="87"/>
      <c r="B251" s="88"/>
      <c r="C251" s="89"/>
      <c r="D251" s="90"/>
      <c r="E251" s="105">
        <f t="shared" si="199"/>
        <v>0</v>
      </c>
      <c r="F251" s="68"/>
      <c r="G251" s="105">
        <f t="shared" si="200"/>
        <v>0</v>
      </c>
      <c r="I251" s="89"/>
      <c r="J251" s="90"/>
      <c r="K251" s="105">
        <f t="shared" si="201"/>
        <v>0</v>
      </c>
      <c r="L251" s="68"/>
      <c r="M251" s="105">
        <f t="shared" si="202"/>
        <v>0</v>
      </c>
      <c r="O251" s="105">
        <f t="shared" si="203"/>
        <v>0</v>
      </c>
      <c r="Q251" s="105">
        <f t="shared" si="204"/>
        <v>0</v>
      </c>
      <c r="R251" s="105">
        <f t="shared" si="205"/>
        <v>0</v>
      </c>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row>
    <row r="252" spans="1:46">
      <c r="A252" s="87"/>
      <c r="B252" s="88"/>
      <c r="C252" s="89"/>
      <c r="D252" s="90"/>
      <c r="E252" s="105">
        <f t="shared" si="199"/>
        <v>0</v>
      </c>
      <c r="F252" s="68"/>
      <c r="G252" s="105">
        <f t="shared" si="200"/>
        <v>0</v>
      </c>
      <c r="I252" s="89"/>
      <c r="J252" s="90"/>
      <c r="K252" s="105">
        <f t="shared" si="201"/>
        <v>0</v>
      </c>
      <c r="L252" s="68"/>
      <c r="M252" s="105">
        <f t="shared" si="202"/>
        <v>0</v>
      </c>
      <c r="O252" s="105">
        <f t="shared" si="203"/>
        <v>0</v>
      </c>
      <c r="Q252" s="105">
        <f t="shared" si="204"/>
        <v>0</v>
      </c>
      <c r="R252" s="105">
        <f t="shared" si="205"/>
        <v>0</v>
      </c>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row>
    <row r="253" spans="1:46">
      <c r="A253" s="87"/>
      <c r="B253" s="88"/>
      <c r="C253" s="89"/>
      <c r="D253" s="90"/>
      <c r="E253" s="105">
        <f t="shared" si="199"/>
        <v>0</v>
      </c>
      <c r="F253" s="68"/>
      <c r="G253" s="105">
        <f t="shared" si="200"/>
        <v>0</v>
      </c>
      <c r="I253" s="89"/>
      <c r="J253" s="90"/>
      <c r="K253" s="105">
        <f t="shared" si="201"/>
        <v>0</v>
      </c>
      <c r="L253" s="68"/>
      <c r="M253" s="105">
        <f t="shared" si="202"/>
        <v>0</v>
      </c>
      <c r="O253" s="105">
        <f t="shared" si="203"/>
        <v>0</v>
      </c>
      <c r="Q253" s="105">
        <f t="shared" si="204"/>
        <v>0</v>
      </c>
      <c r="R253" s="105">
        <f t="shared" si="205"/>
        <v>0</v>
      </c>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row>
    <row r="254" spans="1:46">
      <c r="A254" s="87"/>
      <c r="B254" s="88"/>
      <c r="C254" s="89"/>
      <c r="D254" s="90"/>
      <c r="E254" s="105">
        <f t="shared" si="199"/>
        <v>0</v>
      </c>
      <c r="F254" s="68"/>
      <c r="G254" s="105">
        <f t="shared" si="200"/>
        <v>0</v>
      </c>
      <c r="I254" s="89"/>
      <c r="J254" s="90"/>
      <c r="K254" s="105">
        <f t="shared" si="201"/>
        <v>0</v>
      </c>
      <c r="L254" s="68"/>
      <c r="M254" s="105">
        <f t="shared" si="202"/>
        <v>0</v>
      </c>
      <c r="O254" s="105">
        <f t="shared" si="203"/>
        <v>0</v>
      </c>
      <c r="Q254" s="105">
        <f t="shared" si="204"/>
        <v>0</v>
      </c>
      <c r="R254" s="105">
        <f t="shared" si="205"/>
        <v>0</v>
      </c>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row>
    <row r="255" spans="1:46">
      <c r="A255" s="91"/>
      <c r="B255" s="88"/>
      <c r="C255" s="89"/>
      <c r="D255" s="90"/>
      <c r="E255" s="105">
        <f t="shared" si="199"/>
        <v>0</v>
      </c>
      <c r="F255" s="68"/>
      <c r="G255" s="105">
        <f t="shared" si="200"/>
        <v>0</v>
      </c>
      <c r="I255" s="89"/>
      <c r="J255" s="90"/>
      <c r="K255" s="105">
        <f t="shared" si="201"/>
        <v>0</v>
      </c>
      <c r="L255" s="68"/>
      <c r="M255" s="105">
        <f t="shared" si="202"/>
        <v>0</v>
      </c>
      <c r="O255" s="105">
        <f t="shared" si="203"/>
        <v>0</v>
      </c>
      <c r="Q255" s="105">
        <f t="shared" si="204"/>
        <v>0</v>
      </c>
      <c r="R255" s="105">
        <f t="shared" si="205"/>
        <v>0</v>
      </c>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row>
    <row r="256" spans="1:46" ht="17" thickBot="1">
      <c r="A256" s="92"/>
      <c r="B256" s="93"/>
      <c r="C256" s="94"/>
      <c r="D256" s="95"/>
      <c r="E256" s="106">
        <f t="shared" si="199"/>
        <v>0</v>
      </c>
      <c r="F256" s="76"/>
      <c r="G256" s="106">
        <f t="shared" si="200"/>
        <v>0</v>
      </c>
      <c r="I256" s="94"/>
      <c r="J256" s="95"/>
      <c r="K256" s="106">
        <f t="shared" si="201"/>
        <v>0</v>
      </c>
      <c r="L256" s="76"/>
      <c r="M256" s="106">
        <f t="shared" si="202"/>
        <v>0</v>
      </c>
      <c r="O256" s="106">
        <f t="shared" si="203"/>
        <v>0</v>
      </c>
      <c r="Q256" s="106">
        <f t="shared" si="204"/>
        <v>0</v>
      </c>
      <c r="R256" s="106">
        <f t="shared" si="205"/>
        <v>0</v>
      </c>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row>
    <row r="257" spans="1:46" s="136" customFormat="1" ht="18" thickTop="1" thickBot="1">
      <c r="A257" s="151" t="s">
        <v>127</v>
      </c>
      <c r="B257" s="111"/>
      <c r="C257" s="100"/>
      <c r="D257" s="157"/>
      <c r="E257" s="107">
        <f>SUM(E247:E256)</f>
        <v>0</v>
      </c>
      <c r="F257" s="148"/>
      <c r="G257" s="115">
        <f>SUM(G247:G256)</f>
        <v>0</v>
      </c>
      <c r="H257" s="158"/>
      <c r="I257" s="100"/>
      <c r="J257" s="157"/>
      <c r="K257" s="107">
        <f>SUM(K247:K256)</f>
        <v>0</v>
      </c>
      <c r="L257" s="148"/>
      <c r="M257" s="115">
        <f>SUM(M247:M256)</f>
        <v>0</v>
      </c>
      <c r="N257" s="158"/>
      <c r="O257" s="115">
        <f t="shared" si="203"/>
        <v>0</v>
      </c>
      <c r="P257" s="158"/>
      <c r="Q257" s="115">
        <f>SUM(T257:AR257)</f>
        <v>0</v>
      </c>
      <c r="R257" s="115">
        <f t="shared" si="205"/>
        <v>0</v>
      </c>
      <c r="S257" s="158"/>
      <c r="T257" s="115">
        <f>SUM(T247:T256)</f>
        <v>0</v>
      </c>
      <c r="U257" s="115">
        <f t="shared" ref="U257:AN257" si="206">SUM(U247:U256)</f>
        <v>0</v>
      </c>
      <c r="V257" s="115">
        <f t="shared" si="206"/>
        <v>0</v>
      </c>
      <c r="W257" s="115">
        <f t="shared" si="206"/>
        <v>0</v>
      </c>
      <c r="X257" s="115">
        <f t="shared" si="206"/>
        <v>0</v>
      </c>
      <c r="Y257" s="115">
        <f t="shared" si="206"/>
        <v>0</v>
      </c>
      <c r="Z257" s="115">
        <f t="shared" si="206"/>
        <v>0</v>
      </c>
      <c r="AA257" s="115">
        <f t="shared" si="206"/>
        <v>0</v>
      </c>
      <c r="AB257" s="115">
        <f t="shared" si="206"/>
        <v>0</v>
      </c>
      <c r="AC257" s="115">
        <f t="shared" si="206"/>
        <v>0</v>
      </c>
      <c r="AD257" s="115">
        <f t="shared" si="206"/>
        <v>0</v>
      </c>
      <c r="AE257" s="115">
        <f t="shared" si="206"/>
        <v>0</v>
      </c>
      <c r="AF257" s="115">
        <f t="shared" si="206"/>
        <v>0</v>
      </c>
      <c r="AG257" s="115">
        <f t="shared" si="206"/>
        <v>0</v>
      </c>
      <c r="AH257" s="115">
        <f t="shared" si="206"/>
        <v>0</v>
      </c>
      <c r="AI257" s="115">
        <f t="shared" si="206"/>
        <v>0</v>
      </c>
      <c r="AJ257" s="115">
        <f t="shared" si="206"/>
        <v>0</v>
      </c>
      <c r="AK257" s="115">
        <f t="shared" si="206"/>
        <v>0</v>
      </c>
      <c r="AL257" s="115">
        <f t="shared" si="206"/>
        <v>0</v>
      </c>
      <c r="AM257" s="115">
        <f t="shared" si="206"/>
        <v>0</v>
      </c>
      <c r="AN257" s="115">
        <f t="shared" si="206"/>
        <v>0</v>
      </c>
      <c r="AO257" s="115">
        <f t="shared" ref="AO257" si="207">SUM(AO247:AO256)</f>
        <v>0</v>
      </c>
      <c r="AP257" s="115">
        <f t="shared" ref="AP257" si="208">SUM(AP247:AP256)</f>
        <v>0</v>
      </c>
      <c r="AQ257" s="115">
        <f t="shared" ref="AQ257:AR257" si="209">SUM(AQ247:AQ256)</f>
        <v>0</v>
      </c>
      <c r="AR257" s="115">
        <f t="shared" si="209"/>
        <v>0</v>
      </c>
      <c r="AS257" s="135"/>
      <c r="AT257" s="135"/>
    </row>
    <row r="258" spans="1:46" s="136" customFormat="1">
      <c r="A258" s="100"/>
      <c r="B258" s="111"/>
      <c r="C258" s="100"/>
      <c r="D258" s="157"/>
      <c r="E258" s="100"/>
      <c r="F258" s="148"/>
      <c r="G258" s="111"/>
      <c r="H258" s="158"/>
      <c r="I258" s="100"/>
      <c r="J258" s="157"/>
      <c r="K258" s="100"/>
      <c r="L258" s="148"/>
      <c r="M258" s="111"/>
      <c r="N258" s="158"/>
      <c r="O258" s="111"/>
      <c r="P258" s="158"/>
      <c r="Q258" s="111"/>
      <c r="R258" s="111"/>
      <c r="S258" s="158"/>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35"/>
      <c r="AT258" s="135"/>
    </row>
    <row r="259" spans="1:46" s="136" customFormat="1">
      <c r="A259" s="100"/>
      <c r="B259" s="111"/>
      <c r="C259" s="100"/>
      <c r="D259" s="157"/>
      <c r="E259" s="100"/>
      <c r="F259" s="148"/>
      <c r="G259" s="111"/>
      <c r="H259" s="158"/>
      <c r="I259" s="100"/>
      <c r="J259" s="157"/>
      <c r="K259" s="100"/>
      <c r="L259" s="148"/>
      <c r="M259" s="111"/>
      <c r="N259" s="158"/>
      <c r="O259" s="111"/>
      <c r="P259" s="158"/>
      <c r="Q259" s="111"/>
      <c r="R259" s="111"/>
      <c r="S259" s="158"/>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35"/>
      <c r="AT259" s="135"/>
    </row>
    <row r="260" spans="1:46" s="136" customFormat="1">
      <c r="A260" s="161" t="s">
        <v>37</v>
      </c>
      <c r="B260" s="350" t="s">
        <v>128</v>
      </c>
      <c r="C260" s="100"/>
      <c r="D260" s="157"/>
      <c r="E260" s="107"/>
      <c r="F260" s="148"/>
      <c r="G260" s="111"/>
      <c r="H260" s="158"/>
      <c r="I260" s="100"/>
      <c r="J260" s="157"/>
      <c r="K260" s="107"/>
      <c r="L260" s="148"/>
      <c r="M260" s="111"/>
      <c r="N260" s="158"/>
      <c r="O260" s="111"/>
      <c r="P260" s="158"/>
      <c r="Q260" s="111"/>
      <c r="R260" s="111"/>
      <c r="S260" s="158"/>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35"/>
      <c r="AT260" s="135"/>
    </row>
    <row r="261" spans="1:46" s="136" customFormat="1">
      <c r="A261" s="151"/>
      <c r="B261" s="111"/>
      <c r="C261" s="100"/>
      <c r="D261" s="157"/>
      <c r="E261" s="107"/>
      <c r="F261" s="148"/>
      <c r="G261" s="111"/>
      <c r="H261" s="158"/>
      <c r="I261" s="100"/>
      <c r="J261" s="157"/>
      <c r="K261" s="107"/>
      <c r="L261" s="148"/>
      <c r="M261" s="111"/>
      <c r="N261" s="158"/>
      <c r="O261" s="111"/>
      <c r="P261" s="158"/>
      <c r="Q261" s="111"/>
      <c r="R261" s="111"/>
      <c r="S261" s="158"/>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35"/>
      <c r="AT261" s="135"/>
    </row>
    <row r="262" spans="1:46" s="136" customFormat="1">
      <c r="A262" s="104" t="s">
        <v>102</v>
      </c>
      <c r="B262" s="113" t="s">
        <v>52</v>
      </c>
      <c r="C262" s="104" t="s">
        <v>103</v>
      </c>
      <c r="D262" s="156" t="s">
        <v>104</v>
      </c>
      <c r="E262" s="104" t="s">
        <v>89</v>
      </c>
      <c r="F262" s="104" t="s">
        <v>90</v>
      </c>
      <c r="G262" s="113" t="s">
        <v>56</v>
      </c>
      <c r="H262" s="158"/>
      <c r="I262" s="104" t="s">
        <v>103</v>
      </c>
      <c r="J262" s="156" t="s">
        <v>104</v>
      </c>
      <c r="K262" s="104" t="s">
        <v>89</v>
      </c>
      <c r="L262" s="104" t="s">
        <v>90</v>
      </c>
      <c r="M262" s="113" t="s">
        <v>56</v>
      </c>
      <c r="N262" s="158"/>
      <c r="O262" s="113"/>
      <c r="P262" s="158"/>
      <c r="Q262" s="113"/>
      <c r="R262" s="113"/>
      <c r="S262" s="158"/>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35"/>
      <c r="AT262" s="135"/>
    </row>
    <row r="263" spans="1:46">
      <c r="A263" s="87"/>
      <c r="B263" s="88"/>
      <c r="C263" s="89"/>
      <c r="D263" s="90"/>
      <c r="E263" s="105">
        <f t="shared" ref="E263:E272" si="210">ROUND(C263*D263,2)</f>
        <v>0</v>
      </c>
      <c r="F263" s="68"/>
      <c r="G263" s="105">
        <f t="shared" ref="G263:G272" si="211">ROUND(E263*F263,2)</f>
        <v>0</v>
      </c>
      <c r="I263" s="89"/>
      <c r="J263" s="90"/>
      <c r="K263" s="105">
        <f t="shared" ref="K263:K272" si="212">ROUND(I263*J263,2)</f>
        <v>0</v>
      </c>
      <c r="L263" s="68"/>
      <c r="M263" s="105">
        <f t="shared" ref="M263:M272" si="213">ROUND(K263*L263,2)</f>
        <v>0</v>
      </c>
      <c r="O263" s="105">
        <f t="shared" ref="O263:O273" si="214">M263-G263</f>
        <v>0</v>
      </c>
      <c r="Q263" s="105">
        <f t="shared" ref="Q263:Q272" si="215">SUM(T263:AR263)</f>
        <v>0</v>
      </c>
      <c r="R263" s="105">
        <f t="shared" ref="R263:R273" si="216">G263-Q263</f>
        <v>0</v>
      </c>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row>
    <row r="264" spans="1:46">
      <c r="A264" s="87"/>
      <c r="B264" s="88"/>
      <c r="C264" s="89"/>
      <c r="D264" s="90"/>
      <c r="E264" s="105">
        <f t="shared" si="210"/>
        <v>0</v>
      </c>
      <c r="F264" s="68"/>
      <c r="G264" s="105">
        <f t="shared" si="211"/>
        <v>0</v>
      </c>
      <c r="I264" s="89"/>
      <c r="J264" s="90"/>
      <c r="K264" s="105">
        <f t="shared" si="212"/>
        <v>0</v>
      </c>
      <c r="L264" s="68"/>
      <c r="M264" s="105">
        <f t="shared" si="213"/>
        <v>0</v>
      </c>
      <c r="O264" s="105">
        <f t="shared" si="214"/>
        <v>0</v>
      </c>
      <c r="Q264" s="105">
        <f t="shared" si="215"/>
        <v>0</v>
      </c>
      <c r="R264" s="105">
        <f t="shared" si="216"/>
        <v>0</v>
      </c>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row>
    <row r="265" spans="1:46">
      <c r="A265" s="87"/>
      <c r="B265" s="88"/>
      <c r="C265" s="89"/>
      <c r="D265" s="90"/>
      <c r="E265" s="105">
        <f t="shared" si="210"/>
        <v>0</v>
      </c>
      <c r="F265" s="68"/>
      <c r="G265" s="105">
        <f t="shared" si="211"/>
        <v>0</v>
      </c>
      <c r="I265" s="89"/>
      <c r="J265" s="90"/>
      <c r="K265" s="105">
        <f t="shared" si="212"/>
        <v>0</v>
      </c>
      <c r="L265" s="68"/>
      <c r="M265" s="105">
        <f t="shared" si="213"/>
        <v>0</v>
      </c>
      <c r="O265" s="105">
        <f t="shared" si="214"/>
        <v>0</v>
      </c>
      <c r="Q265" s="105">
        <f t="shared" si="215"/>
        <v>0</v>
      </c>
      <c r="R265" s="105">
        <f t="shared" si="216"/>
        <v>0</v>
      </c>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row>
    <row r="266" spans="1:46">
      <c r="A266" s="87"/>
      <c r="B266" s="88"/>
      <c r="C266" s="89"/>
      <c r="D266" s="90"/>
      <c r="E266" s="105">
        <f t="shared" si="210"/>
        <v>0</v>
      </c>
      <c r="F266" s="68"/>
      <c r="G266" s="105">
        <f t="shared" si="211"/>
        <v>0</v>
      </c>
      <c r="I266" s="89"/>
      <c r="J266" s="90"/>
      <c r="K266" s="105">
        <f t="shared" si="212"/>
        <v>0</v>
      </c>
      <c r="L266" s="68"/>
      <c r="M266" s="105">
        <f t="shared" si="213"/>
        <v>0</v>
      </c>
      <c r="O266" s="105">
        <f t="shared" si="214"/>
        <v>0</v>
      </c>
      <c r="Q266" s="105">
        <f t="shared" si="215"/>
        <v>0</v>
      </c>
      <c r="R266" s="105">
        <f t="shared" si="216"/>
        <v>0</v>
      </c>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row>
    <row r="267" spans="1:46">
      <c r="A267" s="87"/>
      <c r="B267" s="88"/>
      <c r="C267" s="89"/>
      <c r="D267" s="90"/>
      <c r="E267" s="105">
        <f t="shared" si="210"/>
        <v>0</v>
      </c>
      <c r="F267" s="68"/>
      <c r="G267" s="105">
        <f t="shared" si="211"/>
        <v>0</v>
      </c>
      <c r="I267" s="89"/>
      <c r="J267" s="90"/>
      <c r="K267" s="105">
        <f t="shared" si="212"/>
        <v>0</v>
      </c>
      <c r="L267" s="68"/>
      <c r="M267" s="105">
        <f t="shared" si="213"/>
        <v>0</v>
      </c>
      <c r="O267" s="105">
        <f t="shared" si="214"/>
        <v>0</v>
      </c>
      <c r="Q267" s="105">
        <f t="shared" si="215"/>
        <v>0</v>
      </c>
      <c r="R267" s="105">
        <f t="shared" si="216"/>
        <v>0</v>
      </c>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row>
    <row r="268" spans="1:46">
      <c r="A268" s="87"/>
      <c r="B268" s="88"/>
      <c r="C268" s="89"/>
      <c r="D268" s="90"/>
      <c r="E268" s="105">
        <f t="shared" si="210"/>
        <v>0</v>
      </c>
      <c r="F268" s="68"/>
      <c r="G268" s="105">
        <f t="shared" si="211"/>
        <v>0</v>
      </c>
      <c r="I268" s="89"/>
      <c r="J268" s="90"/>
      <c r="K268" s="105">
        <f t="shared" si="212"/>
        <v>0</v>
      </c>
      <c r="L268" s="68"/>
      <c r="M268" s="105">
        <f t="shared" si="213"/>
        <v>0</v>
      </c>
      <c r="O268" s="105">
        <f t="shared" si="214"/>
        <v>0</v>
      </c>
      <c r="Q268" s="105">
        <f t="shared" si="215"/>
        <v>0</v>
      </c>
      <c r="R268" s="105">
        <f t="shared" si="216"/>
        <v>0</v>
      </c>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row>
    <row r="269" spans="1:46">
      <c r="A269" s="87"/>
      <c r="B269" s="88"/>
      <c r="C269" s="89"/>
      <c r="D269" s="90"/>
      <c r="E269" s="105">
        <f t="shared" si="210"/>
        <v>0</v>
      </c>
      <c r="F269" s="68"/>
      <c r="G269" s="105">
        <f t="shared" si="211"/>
        <v>0</v>
      </c>
      <c r="I269" s="89"/>
      <c r="J269" s="90"/>
      <c r="K269" s="105">
        <f t="shared" si="212"/>
        <v>0</v>
      </c>
      <c r="L269" s="68"/>
      <c r="M269" s="105">
        <f t="shared" si="213"/>
        <v>0</v>
      </c>
      <c r="O269" s="105">
        <f t="shared" si="214"/>
        <v>0</v>
      </c>
      <c r="Q269" s="105">
        <f t="shared" si="215"/>
        <v>0</v>
      </c>
      <c r="R269" s="105">
        <f t="shared" si="216"/>
        <v>0</v>
      </c>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row>
    <row r="270" spans="1:46">
      <c r="A270" s="87"/>
      <c r="B270" s="88"/>
      <c r="C270" s="89"/>
      <c r="D270" s="90"/>
      <c r="E270" s="105">
        <f t="shared" si="210"/>
        <v>0</v>
      </c>
      <c r="F270" s="68"/>
      <c r="G270" s="105">
        <f t="shared" si="211"/>
        <v>0</v>
      </c>
      <c r="I270" s="89"/>
      <c r="J270" s="90"/>
      <c r="K270" s="105">
        <f t="shared" si="212"/>
        <v>0</v>
      </c>
      <c r="L270" s="68"/>
      <c r="M270" s="105">
        <f t="shared" si="213"/>
        <v>0</v>
      </c>
      <c r="O270" s="105">
        <f t="shared" si="214"/>
        <v>0</v>
      </c>
      <c r="Q270" s="105">
        <f t="shared" si="215"/>
        <v>0</v>
      </c>
      <c r="R270" s="105">
        <f t="shared" si="216"/>
        <v>0</v>
      </c>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row>
    <row r="271" spans="1:46">
      <c r="A271" s="91"/>
      <c r="B271" s="88"/>
      <c r="C271" s="89"/>
      <c r="D271" s="90"/>
      <c r="E271" s="105">
        <f t="shared" si="210"/>
        <v>0</v>
      </c>
      <c r="F271" s="68"/>
      <c r="G271" s="105">
        <f t="shared" si="211"/>
        <v>0</v>
      </c>
      <c r="I271" s="89"/>
      <c r="J271" s="90"/>
      <c r="K271" s="105">
        <f t="shared" si="212"/>
        <v>0</v>
      </c>
      <c r="L271" s="68"/>
      <c r="M271" s="105">
        <f t="shared" si="213"/>
        <v>0</v>
      </c>
      <c r="O271" s="105">
        <f t="shared" si="214"/>
        <v>0</v>
      </c>
      <c r="Q271" s="105">
        <f t="shared" si="215"/>
        <v>0</v>
      </c>
      <c r="R271" s="105">
        <f t="shared" si="216"/>
        <v>0</v>
      </c>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row>
    <row r="272" spans="1:46" ht="17" thickBot="1">
      <c r="A272" s="92"/>
      <c r="B272" s="93"/>
      <c r="C272" s="94"/>
      <c r="D272" s="95"/>
      <c r="E272" s="106">
        <f t="shared" si="210"/>
        <v>0</v>
      </c>
      <c r="F272" s="76"/>
      <c r="G272" s="106">
        <f t="shared" si="211"/>
        <v>0</v>
      </c>
      <c r="I272" s="94"/>
      <c r="J272" s="95"/>
      <c r="K272" s="106">
        <f t="shared" si="212"/>
        <v>0</v>
      </c>
      <c r="L272" s="76"/>
      <c r="M272" s="106">
        <f t="shared" si="213"/>
        <v>0</v>
      </c>
      <c r="O272" s="106">
        <f t="shared" si="214"/>
        <v>0</v>
      </c>
      <c r="Q272" s="106">
        <f t="shared" si="215"/>
        <v>0</v>
      </c>
      <c r="R272" s="106">
        <f t="shared" si="216"/>
        <v>0</v>
      </c>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row>
    <row r="273" spans="1:46" s="136" customFormat="1" ht="18" thickTop="1" thickBot="1">
      <c r="A273" s="151" t="s">
        <v>129</v>
      </c>
      <c r="B273" s="111"/>
      <c r="C273" s="100"/>
      <c r="D273" s="157"/>
      <c r="E273" s="107">
        <f>SUM(E263:E272)</f>
        <v>0</v>
      </c>
      <c r="F273" s="148"/>
      <c r="G273" s="115">
        <f>SUM(G263:G272)</f>
        <v>0</v>
      </c>
      <c r="H273" s="158"/>
      <c r="I273" s="100"/>
      <c r="J273" s="157"/>
      <c r="K273" s="107">
        <f>SUM(K263:K272)</f>
        <v>0</v>
      </c>
      <c r="L273" s="148"/>
      <c r="M273" s="115">
        <f>SUM(M263:M272)</f>
        <v>0</v>
      </c>
      <c r="N273" s="158"/>
      <c r="O273" s="115">
        <f t="shared" si="214"/>
        <v>0</v>
      </c>
      <c r="P273" s="158"/>
      <c r="Q273" s="115">
        <f>SUM(T273:AR273)</f>
        <v>0</v>
      </c>
      <c r="R273" s="115">
        <f t="shared" si="216"/>
        <v>0</v>
      </c>
      <c r="S273" s="158"/>
      <c r="T273" s="115">
        <f>SUM(T263:T272)</f>
        <v>0</v>
      </c>
      <c r="U273" s="115">
        <f t="shared" ref="U273:AN273" si="217">SUM(U263:U272)</f>
        <v>0</v>
      </c>
      <c r="V273" s="115">
        <f t="shared" si="217"/>
        <v>0</v>
      </c>
      <c r="W273" s="115">
        <f t="shared" si="217"/>
        <v>0</v>
      </c>
      <c r="X273" s="115">
        <f t="shared" si="217"/>
        <v>0</v>
      </c>
      <c r="Y273" s="115">
        <f t="shared" si="217"/>
        <v>0</v>
      </c>
      <c r="Z273" s="115">
        <f t="shared" si="217"/>
        <v>0</v>
      </c>
      <c r="AA273" s="115">
        <f t="shared" si="217"/>
        <v>0</v>
      </c>
      <c r="AB273" s="115">
        <f t="shared" si="217"/>
        <v>0</v>
      </c>
      <c r="AC273" s="115">
        <f t="shared" si="217"/>
        <v>0</v>
      </c>
      <c r="AD273" s="115">
        <f t="shared" si="217"/>
        <v>0</v>
      </c>
      <c r="AE273" s="115">
        <f t="shared" si="217"/>
        <v>0</v>
      </c>
      <c r="AF273" s="115">
        <f t="shared" si="217"/>
        <v>0</v>
      </c>
      <c r="AG273" s="115">
        <f t="shared" si="217"/>
        <v>0</v>
      </c>
      <c r="AH273" s="115">
        <f t="shared" si="217"/>
        <v>0</v>
      </c>
      <c r="AI273" s="115">
        <f t="shared" si="217"/>
        <v>0</v>
      </c>
      <c r="AJ273" s="115">
        <f t="shared" si="217"/>
        <v>0</v>
      </c>
      <c r="AK273" s="115">
        <f t="shared" si="217"/>
        <v>0</v>
      </c>
      <c r="AL273" s="115">
        <f t="shared" si="217"/>
        <v>0</v>
      </c>
      <c r="AM273" s="115">
        <f t="shared" si="217"/>
        <v>0</v>
      </c>
      <c r="AN273" s="115">
        <f t="shared" si="217"/>
        <v>0</v>
      </c>
      <c r="AO273" s="115">
        <f t="shared" ref="AO273" si="218">SUM(AO263:AO272)</f>
        <v>0</v>
      </c>
      <c r="AP273" s="115">
        <f t="shared" ref="AP273" si="219">SUM(AP263:AP272)</f>
        <v>0</v>
      </c>
      <c r="AQ273" s="115">
        <f t="shared" ref="AQ273:AR273" si="220">SUM(AQ263:AQ272)</f>
        <v>0</v>
      </c>
      <c r="AR273" s="115">
        <f t="shared" si="220"/>
        <v>0</v>
      </c>
      <c r="AS273" s="135"/>
      <c r="AT273" s="135"/>
    </row>
    <row r="274" spans="1:46" s="136" customFormat="1">
      <c r="A274" s="100"/>
      <c r="B274" s="111"/>
      <c r="C274" s="100"/>
      <c r="D274" s="157"/>
      <c r="E274" s="100"/>
      <c r="F274" s="148"/>
      <c r="G274" s="111"/>
      <c r="H274" s="158"/>
      <c r="I274" s="100"/>
      <c r="J274" s="157"/>
      <c r="K274" s="100"/>
      <c r="L274" s="148"/>
      <c r="M274" s="111"/>
      <c r="N274" s="158"/>
      <c r="O274" s="111"/>
      <c r="P274" s="158"/>
      <c r="Q274" s="111"/>
      <c r="R274" s="111"/>
      <c r="S274" s="158"/>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35"/>
      <c r="AT274" s="135"/>
    </row>
    <row r="275" spans="1:46" s="136" customFormat="1">
      <c r="A275" s="100"/>
      <c r="B275" s="111"/>
      <c r="C275" s="100"/>
      <c r="D275" s="157"/>
      <c r="E275" s="100"/>
      <c r="F275" s="148"/>
      <c r="G275" s="111"/>
      <c r="H275" s="158"/>
      <c r="I275" s="100"/>
      <c r="J275" s="157"/>
      <c r="K275" s="100"/>
      <c r="L275" s="148"/>
      <c r="M275" s="111"/>
      <c r="N275" s="158"/>
      <c r="O275" s="111"/>
      <c r="P275" s="158"/>
      <c r="Q275" s="111"/>
      <c r="R275" s="111"/>
      <c r="S275" s="158"/>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35"/>
      <c r="AT275" s="135"/>
    </row>
    <row r="276" spans="1:46" s="136" customFormat="1">
      <c r="A276" s="161" t="s">
        <v>37</v>
      </c>
      <c r="B276" s="350" t="s">
        <v>130</v>
      </c>
      <c r="C276" s="100"/>
      <c r="D276" s="157"/>
      <c r="E276" s="107"/>
      <c r="F276" s="148"/>
      <c r="G276" s="111"/>
      <c r="H276" s="158"/>
      <c r="I276" s="100"/>
      <c r="J276" s="157"/>
      <c r="K276" s="107"/>
      <c r="L276" s="148"/>
      <c r="M276" s="111"/>
      <c r="N276" s="158"/>
      <c r="O276" s="111"/>
      <c r="P276" s="158"/>
      <c r="Q276" s="111"/>
      <c r="R276" s="111"/>
      <c r="S276" s="158"/>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35"/>
      <c r="AT276" s="135"/>
    </row>
    <row r="277" spans="1:46" s="136" customFormat="1">
      <c r="A277" s="151"/>
      <c r="B277" s="111"/>
      <c r="C277" s="100"/>
      <c r="D277" s="157"/>
      <c r="E277" s="107"/>
      <c r="F277" s="148"/>
      <c r="G277" s="111"/>
      <c r="H277" s="158"/>
      <c r="I277" s="100"/>
      <c r="J277" s="157"/>
      <c r="K277" s="107"/>
      <c r="L277" s="148"/>
      <c r="M277" s="111"/>
      <c r="N277" s="158"/>
      <c r="O277" s="111"/>
      <c r="P277" s="158"/>
      <c r="Q277" s="111"/>
      <c r="R277" s="111"/>
      <c r="S277" s="158"/>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35"/>
      <c r="AT277" s="135"/>
    </row>
    <row r="278" spans="1:46" s="136" customFormat="1">
      <c r="A278" s="104" t="s">
        <v>102</v>
      </c>
      <c r="B278" s="113" t="s">
        <v>52</v>
      </c>
      <c r="C278" s="104" t="s">
        <v>103</v>
      </c>
      <c r="D278" s="156" t="s">
        <v>104</v>
      </c>
      <c r="E278" s="104" t="s">
        <v>89</v>
      </c>
      <c r="F278" s="104" t="s">
        <v>90</v>
      </c>
      <c r="G278" s="113" t="s">
        <v>56</v>
      </c>
      <c r="H278" s="158"/>
      <c r="I278" s="104" t="s">
        <v>103</v>
      </c>
      <c r="J278" s="156" t="s">
        <v>104</v>
      </c>
      <c r="K278" s="104" t="s">
        <v>89</v>
      </c>
      <c r="L278" s="104" t="s">
        <v>90</v>
      </c>
      <c r="M278" s="113" t="s">
        <v>56</v>
      </c>
      <c r="N278" s="158"/>
      <c r="O278" s="113"/>
      <c r="P278" s="158"/>
      <c r="Q278" s="113"/>
      <c r="R278" s="113"/>
      <c r="S278" s="158"/>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35"/>
      <c r="AT278" s="135"/>
    </row>
    <row r="279" spans="1:46">
      <c r="A279" s="87"/>
      <c r="B279" s="88"/>
      <c r="C279" s="89"/>
      <c r="D279" s="90"/>
      <c r="E279" s="105">
        <f t="shared" ref="E279:E288" si="221">ROUND(C279*D279,2)</f>
        <v>0</v>
      </c>
      <c r="F279" s="68"/>
      <c r="G279" s="105">
        <f t="shared" ref="G279:G288" si="222">ROUND(E279*F279,2)</f>
        <v>0</v>
      </c>
      <c r="I279" s="89"/>
      <c r="J279" s="90"/>
      <c r="K279" s="105">
        <f t="shared" ref="K279:K288" si="223">ROUND(I279*J279,2)</f>
        <v>0</v>
      </c>
      <c r="L279" s="68"/>
      <c r="M279" s="105">
        <f t="shared" ref="M279:M288" si="224">ROUND(K279*L279,2)</f>
        <v>0</v>
      </c>
      <c r="O279" s="105">
        <f t="shared" ref="O279:O289" si="225">M279-G279</f>
        <v>0</v>
      </c>
      <c r="Q279" s="105">
        <f t="shared" ref="Q279:Q288" si="226">SUM(T279:AR279)</f>
        <v>0</v>
      </c>
      <c r="R279" s="105">
        <f t="shared" ref="R279:R289" si="227">G279-Q279</f>
        <v>0</v>
      </c>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row>
    <row r="280" spans="1:46">
      <c r="A280" s="87"/>
      <c r="B280" s="88"/>
      <c r="C280" s="89"/>
      <c r="D280" s="90"/>
      <c r="E280" s="105">
        <f t="shared" si="221"/>
        <v>0</v>
      </c>
      <c r="F280" s="68"/>
      <c r="G280" s="105">
        <f t="shared" si="222"/>
        <v>0</v>
      </c>
      <c r="I280" s="89"/>
      <c r="J280" s="90"/>
      <c r="K280" s="105">
        <f t="shared" si="223"/>
        <v>0</v>
      </c>
      <c r="L280" s="68"/>
      <c r="M280" s="105">
        <f t="shared" si="224"/>
        <v>0</v>
      </c>
      <c r="O280" s="105">
        <f t="shared" si="225"/>
        <v>0</v>
      </c>
      <c r="Q280" s="105">
        <f t="shared" si="226"/>
        <v>0</v>
      </c>
      <c r="R280" s="105">
        <f t="shared" si="227"/>
        <v>0</v>
      </c>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row>
    <row r="281" spans="1:46">
      <c r="A281" s="87"/>
      <c r="B281" s="88"/>
      <c r="C281" s="89"/>
      <c r="D281" s="90"/>
      <c r="E281" s="105">
        <f t="shared" si="221"/>
        <v>0</v>
      </c>
      <c r="F281" s="68"/>
      <c r="G281" s="105">
        <f t="shared" si="222"/>
        <v>0</v>
      </c>
      <c r="I281" s="89"/>
      <c r="J281" s="90"/>
      <c r="K281" s="105">
        <f t="shared" si="223"/>
        <v>0</v>
      </c>
      <c r="L281" s="68"/>
      <c r="M281" s="105">
        <f t="shared" si="224"/>
        <v>0</v>
      </c>
      <c r="O281" s="105">
        <f t="shared" si="225"/>
        <v>0</v>
      </c>
      <c r="Q281" s="105">
        <f t="shared" si="226"/>
        <v>0</v>
      </c>
      <c r="R281" s="105">
        <f t="shared" si="227"/>
        <v>0</v>
      </c>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row>
    <row r="282" spans="1:46">
      <c r="A282" s="87"/>
      <c r="B282" s="88"/>
      <c r="C282" s="89"/>
      <c r="D282" s="90"/>
      <c r="E282" s="105">
        <f t="shared" si="221"/>
        <v>0</v>
      </c>
      <c r="F282" s="68"/>
      <c r="G282" s="105">
        <f t="shared" si="222"/>
        <v>0</v>
      </c>
      <c r="I282" s="89"/>
      <c r="J282" s="90"/>
      <c r="K282" s="105">
        <f t="shared" si="223"/>
        <v>0</v>
      </c>
      <c r="L282" s="68"/>
      <c r="M282" s="105">
        <f t="shared" si="224"/>
        <v>0</v>
      </c>
      <c r="O282" s="105">
        <f t="shared" si="225"/>
        <v>0</v>
      </c>
      <c r="Q282" s="105">
        <f t="shared" si="226"/>
        <v>0</v>
      </c>
      <c r="R282" s="105">
        <f t="shared" si="227"/>
        <v>0</v>
      </c>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row>
    <row r="283" spans="1:46">
      <c r="A283" s="87"/>
      <c r="B283" s="88"/>
      <c r="C283" s="89"/>
      <c r="D283" s="90"/>
      <c r="E283" s="105">
        <f t="shared" si="221"/>
        <v>0</v>
      </c>
      <c r="F283" s="68"/>
      <c r="G283" s="105">
        <f t="shared" si="222"/>
        <v>0</v>
      </c>
      <c r="I283" s="89"/>
      <c r="J283" s="90"/>
      <c r="K283" s="105">
        <f t="shared" si="223"/>
        <v>0</v>
      </c>
      <c r="L283" s="68"/>
      <c r="M283" s="105">
        <f t="shared" si="224"/>
        <v>0</v>
      </c>
      <c r="O283" s="105">
        <f t="shared" si="225"/>
        <v>0</v>
      </c>
      <c r="Q283" s="105">
        <f t="shared" si="226"/>
        <v>0</v>
      </c>
      <c r="R283" s="105">
        <f t="shared" si="227"/>
        <v>0</v>
      </c>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row>
    <row r="284" spans="1:46">
      <c r="A284" s="87"/>
      <c r="B284" s="88"/>
      <c r="C284" s="89"/>
      <c r="D284" s="90"/>
      <c r="E284" s="105">
        <f t="shared" si="221"/>
        <v>0</v>
      </c>
      <c r="F284" s="68"/>
      <c r="G284" s="105">
        <f t="shared" si="222"/>
        <v>0</v>
      </c>
      <c r="I284" s="89"/>
      <c r="J284" s="90"/>
      <c r="K284" s="105">
        <f t="shared" si="223"/>
        <v>0</v>
      </c>
      <c r="L284" s="68"/>
      <c r="M284" s="105">
        <f t="shared" si="224"/>
        <v>0</v>
      </c>
      <c r="O284" s="105">
        <f t="shared" si="225"/>
        <v>0</v>
      </c>
      <c r="Q284" s="105">
        <f t="shared" si="226"/>
        <v>0</v>
      </c>
      <c r="R284" s="105">
        <f t="shared" si="227"/>
        <v>0</v>
      </c>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row>
    <row r="285" spans="1:46">
      <c r="A285" s="87"/>
      <c r="B285" s="88"/>
      <c r="C285" s="89"/>
      <c r="D285" s="90"/>
      <c r="E285" s="105">
        <f t="shared" si="221"/>
        <v>0</v>
      </c>
      <c r="F285" s="68"/>
      <c r="G285" s="105">
        <f t="shared" si="222"/>
        <v>0</v>
      </c>
      <c r="I285" s="89"/>
      <c r="J285" s="90"/>
      <c r="K285" s="105">
        <f t="shared" si="223"/>
        <v>0</v>
      </c>
      <c r="L285" s="68"/>
      <c r="M285" s="105">
        <f t="shared" si="224"/>
        <v>0</v>
      </c>
      <c r="O285" s="105">
        <f t="shared" si="225"/>
        <v>0</v>
      </c>
      <c r="Q285" s="105">
        <f t="shared" si="226"/>
        <v>0</v>
      </c>
      <c r="R285" s="105">
        <f t="shared" si="227"/>
        <v>0</v>
      </c>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row>
    <row r="286" spans="1:46">
      <c r="A286" s="87"/>
      <c r="B286" s="88"/>
      <c r="C286" s="89"/>
      <c r="D286" s="90"/>
      <c r="E286" s="105">
        <f t="shared" si="221"/>
        <v>0</v>
      </c>
      <c r="F286" s="68"/>
      <c r="G286" s="105">
        <f t="shared" si="222"/>
        <v>0</v>
      </c>
      <c r="I286" s="89"/>
      <c r="J286" s="90"/>
      <c r="K286" s="105">
        <f t="shared" si="223"/>
        <v>0</v>
      </c>
      <c r="L286" s="68"/>
      <c r="M286" s="105">
        <f t="shared" si="224"/>
        <v>0</v>
      </c>
      <c r="O286" s="105">
        <f t="shared" si="225"/>
        <v>0</v>
      </c>
      <c r="Q286" s="105">
        <f t="shared" si="226"/>
        <v>0</v>
      </c>
      <c r="R286" s="105">
        <f t="shared" si="227"/>
        <v>0</v>
      </c>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row>
    <row r="287" spans="1:46">
      <c r="A287" s="91"/>
      <c r="B287" s="88"/>
      <c r="C287" s="89"/>
      <c r="D287" s="90"/>
      <c r="E287" s="105">
        <f t="shared" si="221"/>
        <v>0</v>
      </c>
      <c r="F287" s="68"/>
      <c r="G287" s="105">
        <f t="shared" si="222"/>
        <v>0</v>
      </c>
      <c r="I287" s="89"/>
      <c r="J287" s="90"/>
      <c r="K287" s="105">
        <f t="shared" si="223"/>
        <v>0</v>
      </c>
      <c r="L287" s="68"/>
      <c r="M287" s="105">
        <f t="shared" si="224"/>
        <v>0</v>
      </c>
      <c r="O287" s="105">
        <f t="shared" si="225"/>
        <v>0</v>
      </c>
      <c r="Q287" s="105">
        <f t="shared" si="226"/>
        <v>0</v>
      </c>
      <c r="R287" s="105">
        <f t="shared" si="227"/>
        <v>0</v>
      </c>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row>
    <row r="288" spans="1:46" ht="17" thickBot="1">
      <c r="A288" s="92"/>
      <c r="B288" s="93"/>
      <c r="C288" s="94"/>
      <c r="D288" s="95"/>
      <c r="E288" s="106">
        <f t="shared" si="221"/>
        <v>0</v>
      </c>
      <c r="F288" s="76"/>
      <c r="G288" s="106">
        <f t="shared" si="222"/>
        <v>0</v>
      </c>
      <c r="I288" s="94"/>
      <c r="J288" s="95"/>
      <c r="K288" s="106">
        <f t="shared" si="223"/>
        <v>0</v>
      </c>
      <c r="L288" s="76"/>
      <c r="M288" s="106">
        <f t="shared" si="224"/>
        <v>0</v>
      </c>
      <c r="O288" s="106">
        <f t="shared" si="225"/>
        <v>0</v>
      </c>
      <c r="Q288" s="106">
        <f t="shared" si="226"/>
        <v>0</v>
      </c>
      <c r="R288" s="106">
        <f t="shared" si="227"/>
        <v>0</v>
      </c>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row>
    <row r="289" spans="1:46" s="136" customFormat="1" ht="18" thickTop="1" thickBot="1">
      <c r="A289" s="151" t="s">
        <v>131</v>
      </c>
      <c r="B289" s="111"/>
      <c r="C289" s="100"/>
      <c r="D289" s="157"/>
      <c r="E289" s="107">
        <f>SUM(E279:E288)</f>
        <v>0</v>
      </c>
      <c r="F289" s="148"/>
      <c r="G289" s="115">
        <f>SUM(G279:G288)</f>
        <v>0</v>
      </c>
      <c r="H289" s="158"/>
      <c r="I289" s="100"/>
      <c r="J289" s="157"/>
      <c r="K289" s="107">
        <f>SUM(K279:K288)</f>
        <v>0</v>
      </c>
      <c r="L289" s="148"/>
      <c r="M289" s="115">
        <f>SUM(M279:M288)</f>
        <v>0</v>
      </c>
      <c r="N289" s="158"/>
      <c r="O289" s="115">
        <f t="shared" si="225"/>
        <v>0</v>
      </c>
      <c r="P289" s="158"/>
      <c r="Q289" s="115">
        <f>SUM(T289:AR289)</f>
        <v>0</v>
      </c>
      <c r="R289" s="115">
        <f t="shared" si="227"/>
        <v>0</v>
      </c>
      <c r="S289" s="158"/>
      <c r="T289" s="115">
        <f>SUM(T279:T288)</f>
        <v>0</v>
      </c>
      <c r="U289" s="115">
        <f t="shared" ref="U289:AN289" si="228">SUM(U279:U288)</f>
        <v>0</v>
      </c>
      <c r="V289" s="115">
        <f t="shared" si="228"/>
        <v>0</v>
      </c>
      <c r="W289" s="115">
        <f t="shared" si="228"/>
        <v>0</v>
      </c>
      <c r="X289" s="115">
        <f t="shared" si="228"/>
        <v>0</v>
      </c>
      <c r="Y289" s="115">
        <f t="shared" si="228"/>
        <v>0</v>
      </c>
      <c r="Z289" s="115">
        <f t="shared" si="228"/>
        <v>0</v>
      </c>
      <c r="AA289" s="115">
        <f t="shared" si="228"/>
        <v>0</v>
      </c>
      <c r="AB289" s="115">
        <f t="shared" si="228"/>
        <v>0</v>
      </c>
      <c r="AC289" s="115">
        <f t="shared" si="228"/>
        <v>0</v>
      </c>
      <c r="AD289" s="115">
        <f t="shared" si="228"/>
        <v>0</v>
      </c>
      <c r="AE289" s="115">
        <f t="shared" si="228"/>
        <v>0</v>
      </c>
      <c r="AF289" s="115">
        <f t="shared" si="228"/>
        <v>0</v>
      </c>
      <c r="AG289" s="115">
        <f t="shared" si="228"/>
        <v>0</v>
      </c>
      <c r="AH289" s="115">
        <f t="shared" si="228"/>
        <v>0</v>
      </c>
      <c r="AI289" s="115">
        <f t="shared" si="228"/>
        <v>0</v>
      </c>
      <c r="AJ289" s="115">
        <f t="shared" si="228"/>
        <v>0</v>
      </c>
      <c r="AK289" s="115">
        <f t="shared" si="228"/>
        <v>0</v>
      </c>
      <c r="AL289" s="115">
        <f t="shared" si="228"/>
        <v>0</v>
      </c>
      <c r="AM289" s="115">
        <f t="shared" si="228"/>
        <v>0</v>
      </c>
      <c r="AN289" s="115">
        <f t="shared" si="228"/>
        <v>0</v>
      </c>
      <c r="AO289" s="115">
        <f t="shared" ref="AO289" si="229">SUM(AO279:AO288)</f>
        <v>0</v>
      </c>
      <c r="AP289" s="115">
        <f t="shared" ref="AP289" si="230">SUM(AP279:AP288)</f>
        <v>0</v>
      </c>
      <c r="AQ289" s="115">
        <f t="shared" ref="AQ289:AR289" si="231">SUM(AQ279:AQ288)</f>
        <v>0</v>
      </c>
      <c r="AR289" s="115">
        <f t="shared" si="231"/>
        <v>0</v>
      </c>
      <c r="AS289" s="135"/>
      <c r="AT289" s="135"/>
    </row>
    <row r="290" spans="1:46" s="136" customFormat="1">
      <c r="A290" s="100"/>
      <c r="B290" s="111"/>
      <c r="C290" s="100"/>
      <c r="D290" s="157"/>
      <c r="E290" s="100"/>
      <c r="F290" s="148"/>
      <c r="G290" s="111"/>
      <c r="H290" s="158"/>
      <c r="I290" s="100"/>
      <c r="J290" s="157"/>
      <c r="K290" s="100"/>
      <c r="L290" s="148"/>
      <c r="M290" s="111"/>
      <c r="N290" s="158"/>
      <c r="O290" s="111"/>
      <c r="P290" s="158"/>
      <c r="Q290" s="111"/>
      <c r="R290" s="111"/>
      <c r="S290" s="158"/>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35"/>
      <c r="AT290" s="135"/>
    </row>
    <row r="291" spans="1:46" s="136" customFormat="1">
      <c r="A291" s="100"/>
      <c r="B291" s="111"/>
      <c r="C291" s="100"/>
      <c r="D291" s="157"/>
      <c r="E291" s="100"/>
      <c r="F291" s="148"/>
      <c r="G291" s="111"/>
      <c r="H291" s="158"/>
      <c r="I291" s="100"/>
      <c r="J291" s="157"/>
      <c r="K291" s="100"/>
      <c r="L291" s="148"/>
      <c r="M291" s="111"/>
      <c r="N291" s="158"/>
      <c r="O291" s="111"/>
      <c r="P291" s="158"/>
      <c r="Q291" s="111"/>
      <c r="R291" s="111"/>
      <c r="S291" s="158"/>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35"/>
      <c r="AT291" s="135"/>
    </row>
    <row r="292" spans="1:46" s="136" customFormat="1" hidden="1">
      <c r="A292" s="152" t="s">
        <v>42</v>
      </c>
      <c r="B292" s="153" t="s">
        <v>43</v>
      </c>
      <c r="C292" s="100"/>
      <c r="D292" s="157"/>
      <c r="E292" s="107"/>
      <c r="F292" s="148"/>
      <c r="G292" s="111"/>
      <c r="H292" s="158"/>
      <c r="I292" s="100"/>
      <c r="J292" s="157"/>
      <c r="K292" s="107"/>
      <c r="L292" s="148"/>
      <c r="M292" s="111"/>
      <c r="N292" s="158"/>
      <c r="O292" s="111"/>
      <c r="P292" s="158"/>
      <c r="Q292" s="111"/>
      <c r="R292" s="111"/>
      <c r="S292" s="158"/>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35"/>
      <c r="AT292" s="135"/>
    </row>
    <row r="293" spans="1:46" s="136" customFormat="1" hidden="1">
      <c r="A293" s="151"/>
      <c r="B293" s="111"/>
      <c r="C293" s="100"/>
      <c r="D293" s="157"/>
      <c r="E293" s="107"/>
      <c r="F293" s="148"/>
      <c r="G293" s="111"/>
      <c r="H293" s="158"/>
      <c r="I293" s="100"/>
      <c r="J293" s="157"/>
      <c r="K293" s="107"/>
      <c r="L293" s="148"/>
      <c r="M293" s="111"/>
      <c r="N293" s="158"/>
      <c r="O293" s="111"/>
      <c r="P293" s="158"/>
      <c r="Q293" s="111"/>
      <c r="R293" s="111"/>
      <c r="S293" s="158"/>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35"/>
      <c r="AT293" s="135"/>
    </row>
    <row r="294" spans="1:46" s="136" customFormat="1" hidden="1">
      <c r="A294" s="104" t="s">
        <v>102</v>
      </c>
      <c r="B294" s="113" t="s">
        <v>52</v>
      </c>
      <c r="C294" s="104" t="s">
        <v>103</v>
      </c>
      <c r="D294" s="156" t="s">
        <v>104</v>
      </c>
      <c r="E294" s="104" t="s">
        <v>89</v>
      </c>
      <c r="F294" s="104" t="s">
        <v>90</v>
      </c>
      <c r="G294" s="113" t="s">
        <v>56</v>
      </c>
      <c r="H294" s="158"/>
      <c r="I294" s="104" t="s">
        <v>103</v>
      </c>
      <c r="J294" s="156" t="s">
        <v>104</v>
      </c>
      <c r="K294" s="104" t="s">
        <v>89</v>
      </c>
      <c r="L294" s="104" t="s">
        <v>90</v>
      </c>
      <c r="M294" s="113" t="s">
        <v>56</v>
      </c>
      <c r="N294" s="158"/>
      <c r="O294" s="113"/>
      <c r="P294" s="158"/>
      <c r="Q294" s="113"/>
      <c r="R294" s="113"/>
      <c r="S294" s="158"/>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35"/>
      <c r="AT294" s="135"/>
    </row>
    <row r="295" spans="1:46" hidden="1">
      <c r="A295" s="87"/>
      <c r="B295" s="88"/>
      <c r="C295" s="89"/>
      <c r="D295" s="90"/>
      <c r="E295" s="105">
        <f t="shared" ref="E295:E304" si="232">ROUND(C295*D295,2)</f>
        <v>0</v>
      </c>
      <c r="F295" s="68"/>
      <c r="G295" s="105">
        <f t="shared" ref="G295:G304" si="233">ROUND(E295*F295,2)</f>
        <v>0</v>
      </c>
      <c r="I295" s="89"/>
      <c r="J295" s="90"/>
      <c r="K295" s="105">
        <f t="shared" ref="K295:K304" si="234">ROUND(I295*J295,2)</f>
        <v>0</v>
      </c>
      <c r="L295" s="68"/>
      <c r="M295" s="105">
        <f t="shared" ref="M295:M304" si="235">ROUND(K295*L295,2)</f>
        <v>0</v>
      </c>
      <c r="O295" s="105">
        <f t="shared" ref="O295:O305" si="236">M295-G295</f>
        <v>0</v>
      </c>
      <c r="Q295" s="105">
        <f t="shared" ref="Q295:Q304" si="237">SUM(T295:AR295)</f>
        <v>0</v>
      </c>
      <c r="R295" s="105">
        <f t="shared" ref="R295:R305" si="238">G295-Q295</f>
        <v>0</v>
      </c>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row>
    <row r="296" spans="1:46" hidden="1">
      <c r="A296" s="87"/>
      <c r="B296" s="88"/>
      <c r="C296" s="89"/>
      <c r="D296" s="90"/>
      <c r="E296" s="105">
        <f t="shared" si="232"/>
        <v>0</v>
      </c>
      <c r="F296" s="68"/>
      <c r="G296" s="105">
        <f t="shared" si="233"/>
        <v>0</v>
      </c>
      <c r="I296" s="89"/>
      <c r="J296" s="90"/>
      <c r="K296" s="105">
        <f t="shared" si="234"/>
        <v>0</v>
      </c>
      <c r="L296" s="68"/>
      <c r="M296" s="105">
        <f t="shared" si="235"/>
        <v>0</v>
      </c>
      <c r="O296" s="105">
        <f t="shared" si="236"/>
        <v>0</v>
      </c>
      <c r="Q296" s="105">
        <f t="shared" si="237"/>
        <v>0</v>
      </c>
      <c r="R296" s="105">
        <f t="shared" si="238"/>
        <v>0</v>
      </c>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row>
    <row r="297" spans="1:46" hidden="1">
      <c r="A297" s="87"/>
      <c r="B297" s="88"/>
      <c r="C297" s="89"/>
      <c r="D297" s="90"/>
      <c r="E297" s="105">
        <f t="shared" si="232"/>
        <v>0</v>
      </c>
      <c r="F297" s="68"/>
      <c r="G297" s="105">
        <f t="shared" si="233"/>
        <v>0</v>
      </c>
      <c r="I297" s="89"/>
      <c r="J297" s="90"/>
      <c r="K297" s="105">
        <f t="shared" si="234"/>
        <v>0</v>
      </c>
      <c r="L297" s="68"/>
      <c r="M297" s="105">
        <f t="shared" si="235"/>
        <v>0</v>
      </c>
      <c r="O297" s="105">
        <f t="shared" si="236"/>
        <v>0</v>
      </c>
      <c r="Q297" s="105">
        <f t="shared" si="237"/>
        <v>0</v>
      </c>
      <c r="R297" s="105">
        <f t="shared" si="238"/>
        <v>0</v>
      </c>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row>
    <row r="298" spans="1:46" hidden="1">
      <c r="A298" s="87"/>
      <c r="B298" s="88"/>
      <c r="C298" s="89"/>
      <c r="D298" s="90"/>
      <c r="E298" s="105">
        <f t="shared" si="232"/>
        <v>0</v>
      </c>
      <c r="F298" s="68"/>
      <c r="G298" s="105">
        <f t="shared" si="233"/>
        <v>0</v>
      </c>
      <c r="I298" s="89"/>
      <c r="J298" s="90"/>
      <c r="K298" s="105">
        <f t="shared" si="234"/>
        <v>0</v>
      </c>
      <c r="L298" s="68"/>
      <c r="M298" s="105">
        <f t="shared" si="235"/>
        <v>0</v>
      </c>
      <c r="O298" s="105">
        <f t="shared" si="236"/>
        <v>0</v>
      </c>
      <c r="Q298" s="105">
        <f t="shared" si="237"/>
        <v>0</v>
      </c>
      <c r="R298" s="105">
        <f t="shared" si="238"/>
        <v>0</v>
      </c>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row>
    <row r="299" spans="1:46" hidden="1">
      <c r="A299" s="87"/>
      <c r="B299" s="88"/>
      <c r="C299" s="89"/>
      <c r="D299" s="90"/>
      <c r="E299" s="105">
        <f t="shared" si="232"/>
        <v>0</v>
      </c>
      <c r="F299" s="68"/>
      <c r="G299" s="105">
        <f t="shared" si="233"/>
        <v>0</v>
      </c>
      <c r="I299" s="89"/>
      <c r="J299" s="90"/>
      <c r="K299" s="105">
        <f t="shared" si="234"/>
        <v>0</v>
      </c>
      <c r="L299" s="68"/>
      <c r="M299" s="105">
        <f t="shared" si="235"/>
        <v>0</v>
      </c>
      <c r="O299" s="105">
        <f t="shared" si="236"/>
        <v>0</v>
      </c>
      <c r="Q299" s="105">
        <f t="shared" si="237"/>
        <v>0</v>
      </c>
      <c r="R299" s="105">
        <f t="shared" si="238"/>
        <v>0</v>
      </c>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row>
    <row r="300" spans="1:46" hidden="1">
      <c r="A300" s="87"/>
      <c r="B300" s="88"/>
      <c r="C300" s="89"/>
      <c r="D300" s="90"/>
      <c r="E300" s="105">
        <f t="shared" si="232"/>
        <v>0</v>
      </c>
      <c r="F300" s="68"/>
      <c r="G300" s="105">
        <f t="shared" si="233"/>
        <v>0</v>
      </c>
      <c r="I300" s="89"/>
      <c r="J300" s="90"/>
      <c r="K300" s="105">
        <f t="shared" si="234"/>
        <v>0</v>
      </c>
      <c r="L300" s="68"/>
      <c r="M300" s="105">
        <f t="shared" si="235"/>
        <v>0</v>
      </c>
      <c r="O300" s="105">
        <f t="shared" si="236"/>
        <v>0</v>
      </c>
      <c r="Q300" s="105">
        <f t="shared" si="237"/>
        <v>0</v>
      </c>
      <c r="R300" s="105">
        <f t="shared" si="238"/>
        <v>0</v>
      </c>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row>
    <row r="301" spans="1:46" hidden="1">
      <c r="A301" s="87"/>
      <c r="B301" s="88"/>
      <c r="C301" s="89"/>
      <c r="D301" s="90"/>
      <c r="E301" s="105">
        <f t="shared" si="232"/>
        <v>0</v>
      </c>
      <c r="F301" s="68"/>
      <c r="G301" s="105">
        <f t="shared" si="233"/>
        <v>0</v>
      </c>
      <c r="I301" s="89"/>
      <c r="J301" s="90"/>
      <c r="K301" s="105">
        <f t="shared" si="234"/>
        <v>0</v>
      </c>
      <c r="L301" s="68"/>
      <c r="M301" s="105">
        <f t="shared" si="235"/>
        <v>0</v>
      </c>
      <c r="O301" s="105">
        <f t="shared" si="236"/>
        <v>0</v>
      </c>
      <c r="Q301" s="105">
        <f t="shared" si="237"/>
        <v>0</v>
      </c>
      <c r="R301" s="105">
        <f t="shared" si="238"/>
        <v>0</v>
      </c>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row>
    <row r="302" spans="1:46" hidden="1">
      <c r="A302" s="87"/>
      <c r="B302" s="88"/>
      <c r="C302" s="89"/>
      <c r="D302" s="90"/>
      <c r="E302" s="105">
        <f t="shared" si="232"/>
        <v>0</v>
      </c>
      <c r="F302" s="68"/>
      <c r="G302" s="105">
        <f t="shared" si="233"/>
        <v>0</v>
      </c>
      <c r="I302" s="89"/>
      <c r="J302" s="90"/>
      <c r="K302" s="105">
        <f t="shared" si="234"/>
        <v>0</v>
      </c>
      <c r="L302" s="68"/>
      <c r="M302" s="105">
        <f t="shared" si="235"/>
        <v>0</v>
      </c>
      <c r="O302" s="105">
        <f t="shared" si="236"/>
        <v>0</v>
      </c>
      <c r="Q302" s="105">
        <f t="shared" si="237"/>
        <v>0</v>
      </c>
      <c r="R302" s="105">
        <f t="shared" si="238"/>
        <v>0</v>
      </c>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row>
    <row r="303" spans="1:46" hidden="1">
      <c r="A303" s="91"/>
      <c r="B303" s="88"/>
      <c r="C303" s="89"/>
      <c r="D303" s="90"/>
      <c r="E303" s="105">
        <f t="shared" si="232"/>
        <v>0</v>
      </c>
      <c r="F303" s="68"/>
      <c r="G303" s="105">
        <f t="shared" si="233"/>
        <v>0</v>
      </c>
      <c r="I303" s="89"/>
      <c r="J303" s="90"/>
      <c r="K303" s="105">
        <f t="shared" si="234"/>
        <v>0</v>
      </c>
      <c r="L303" s="68"/>
      <c r="M303" s="105">
        <f t="shared" si="235"/>
        <v>0</v>
      </c>
      <c r="O303" s="105">
        <f t="shared" si="236"/>
        <v>0</v>
      </c>
      <c r="Q303" s="105">
        <f t="shared" si="237"/>
        <v>0</v>
      </c>
      <c r="R303" s="105">
        <f t="shared" si="238"/>
        <v>0</v>
      </c>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row>
    <row r="304" spans="1:46" ht="17" hidden="1" thickBot="1">
      <c r="A304" s="92"/>
      <c r="B304" s="93"/>
      <c r="C304" s="94"/>
      <c r="D304" s="95"/>
      <c r="E304" s="106">
        <f t="shared" si="232"/>
        <v>0</v>
      </c>
      <c r="F304" s="76"/>
      <c r="G304" s="106">
        <f t="shared" si="233"/>
        <v>0</v>
      </c>
      <c r="I304" s="94"/>
      <c r="J304" s="95"/>
      <c r="K304" s="106">
        <f t="shared" si="234"/>
        <v>0</v>
      </c>
      <c r="L304" s="76"/>
      <c r="M304" s="106">
        <f t="shared" si="235"/>
        <v>0</v>
      </c>
      <c r="O304" s="106">
        <f t="shared" si="236"/>
        <v>0</v>
      </c>
      <c r="Q304" s="106">
        <f t="shared" si="237"/>
        <v>0</v>
      </c>
      <c r="R304" s="106">
        <f t="shared" si="238"/>
        <v>0</v>
      </c>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row>
    <row r="305" spans="1:46" s="136" customFormat="1" ht="18" hidden="1" thickTop="1" thickBot="1">
      <c r="A305" s="151" t="s">
        <v>132</v>
      </c>
      <c r="B305" s="111"/>
      <c r="C305" s="100"/>
      <c r="D305" s="157"/>
      <c r="E305" s="107">
        <f>SUM(E295:E304)</f>
        <v>0</v>
      </c>
      <c r="F305" s="148"/>
      <c r="G305" s="115">
        <f>SUM(G295:G304)</f>
        <v>0</v>
      </c>
      <c r="H305" s="158"/>
      <c r="I305" s="100"/>
      <c r="J305" s="157"/>
      <c r="K305" s="107">
        <f>SUM(K295:K304)</f>
        <v>0</v>
      </c>
      <c r="L305" s="148"/>
      <c r="M305" s="115">
        <f>SUM(M295:M304)</f>
        <v>0</v>
      </c>
      <c r="N305" s="158"/>
      <c r="O305" s="115">
        <f t="shared" si="236"/>
        <v>0</v>
      </c>
      <c r="P305" s="158"/>
      <c r="Q305" s="115">
        <f>SUM(T305:AR305)</f>
        <v>0</v>
      </c>
      <c r="R305" s="115">
        <f t="shared" si="238"/>
        <v>0</v>
      </c>
      <c r="S305" s="158"/>
      <c r="T305" s="115">
        <f>SUM(T295:T304)</f>
        <v>0</v>
      </c>
      <c r="U305" s="115">
        <f t="shared" ref="U305:AN305" si="239">SUM(U295:U304)</f>
        <v>0</v>
      </c>
      <c r="V305" s="115">
        <f t="shared" si="239"/>
        <v>0</v>
      </c>
      <c r="W305" s="115">
        <f t="shared" si="239"/>
        <v>0</v>
      </c>
      <c r="X305" s="115">
        <f t="shared" si="239"/>
        <v>0</v>
      </c>
      <c r="Y305" s="115">
        <f t="shared" si="239"/>
        <v>0</v>
      </c>
      <c r="Z305" s="115">
        <f t="shared" si="239"/>
        <v>0</v>
      </c>
      <c r="AA305" s="115">
        <f t="shared" si="239"/>
        <v>0</v>
      </c>
      <c r="AB305" s="115">
        <f t="shared" si="239"/>
        <v>0</v>
      </c>
      <c r="AC305" s="115">
        <f t="shared" si="239"/>
        <v>0</v>
      </c>
      <c r="AD305" s="115">
        <f t="shared" si="239"/>
        <v>0</v>
      </c>
      <c r="AE305" s="115">
        <f t="shared" si="239"/>
        <v>0</v>
      </c>
      <c r="AF305" s="115">
        <f t="shared" si="239"/>
        <v>0</v>
      </c>
      <c r="AG305" s="115">
        <f t="shared" si="239"/>
        <v>0</v>
      </c>
      <c r="AH305" s="115">
        <f t="shared" si="239"/>
        <v>0</v>
      </c>
      <c r="AI305" s="115">
        <f t="shared" si="239"/>
        <v>0</v>
      </c>
      <c r="AJ305" s="115">
        <f t="shared" si="239"/>
        <v>0</v>
      </c>
      <c r="AK305" s="115">
        <f t="shared" si="239"/>
        <v>0</v>
      </c>
      <c r="AL305" s="115">
        <f t="shared" si="239"/>
        <v>0</v>
      </c>
      <c r="AM305" s="115">
        <f t="shared" si="239"/>
        <v>0</v>
      </c>
      <c r="AN305" s="115">
        <f t="shared" si="239"/>
        <v>0</v>
      </c>
      <c r="AO305" s="115">
        <f t="shared" ref="AO305" si="240">SUM(AO295:AO304)</f>
        <v>0</v>
      </c>
      <c r="AP305" s="115">
        <f t="shared" ref="AP305" si="241">SUM(AP295:AP304)</f>
        <v>0</v>
      </c>
      <c r="AQ305" s="115">
        <f t="shared" ref="AQ305:AR305" si="242">SUM(AQ295:AQ304)</f>
        <v>0</v>
      </c>
      <c r="AR305" s="115">
        <f t="shared" si="242"/>
        <v>0</v>
      </c>
      <c r="AS305" s="135"/>
      <c r="AT305" s="135"/>
    </row>
    <row r="306" spans="1:46" s="136" customFormat="1" hidden="1">
      <c r="A306" s="100"/>
      <c r="B306" s="111"/>
      <c r="C306" s="100"/>
      <c r="D306" s="157"/>
      <c r="E306" s="100"/>
      <c r="F306" s="148"/>
      <c r="G306" s="111"/>
      <c r="H306" s="158"/>
      <c r="I306" s="100"/>
      <c r="J306" s="157"/>
      <c r="K306" s="100"/>
      <c r="L306" s="148"/>
      <c r="M306" s="111"/>
      <c r="N306" s="158"/>
      <c r="O306" s="111"/>
      <c r="P306" s="158"/>
      <c r="Q306" s="111"/>
      <c r="R306" s="111"/>
      <c r="S306" s="158"/>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35"/>
      <c r="AT306" s="135"/>
    </row>
    <row r="307" spans="1:46" s="136" customFormat="1" hidden="1">
      <c r="A307" s="100"/>
      <c r="B307" s="111"/>
      <c r="C307" s="100"/>
      <c r="D307" s="157"/>
      <c r="E307" s="100"/>
      <c r="F307" s="148"/>
      <c r="G307" s="111"/>
      <c r="H307" s="158"/>
      <c r="I307" s="100"/>
      <c r="J307" s="157"/>
      <c r="K307" s="100"/>
      <c r="L307" s="148"/>
      <c r="M307" s="111"/>
      <c r="N307" s="158"/>
      <c r="O307" s="111"/>
      <c r="P307" s="158"/>
      <c r="Q307" s="111"/>
      <c r="R307" s="111"/>
      <c r="S307" s="158"/>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35"/>
      <c r="AT307" s="135"/>
    </row>
    <row r="308" spans="1:46" s="136" customFormat="1" hidden="1">
      <c r="A308" s="152" t="s">
        <v>44</v>
      </c>
      <c r="B308" s="153" t="s">
        <v>45</v>
      </c>
      <c r="C308" s="100"/>
      <c r="D308" s="157"/>
      <c r="E308" s="107"/>
      <c r="F308" s="148"/>
      <c r="G308" s="111"/>
      <c r="H308" s="158"/>
      <c r="I308" s="100"/>
      <c r="J308" s="157"/>
      <c r="K308" s="107"/>
      <c r="L308" s="148"/>
      <c r="M308" s="111"/>
      <c r="N308" s="158"/>
      <c r="O308" s="111"/>
      <c r="P308" s="158"/>
      <c r="Q308" s="111"/>
      <c r="R308" s="111"/>
      <c r="S308" s="158"/>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35"/>
      <c r="AT308" s="135"/>
    </row>
    <row r="309" spans="1:46" s="136" customFormat="1" hidden="1">
      <c r="A309" s="151"/>
      <c r="B309" s="111"/>
      <c r="C309" s="100"/>
      <c r="D309" s="157"/>
      <c r="E309" s="107"/>
      <c r="F309" s="148"/>
      <c r="G309" s="111"/>
      <c r="H309" s="158"/>
      <c r="I309" s="100"/>
      <c r="J309" s="157"/>
      <c r="K309" s="107"/>
      <c r="L309" s="148"/>
      <c r="M309" s="111"/>
      <c r="N309" s="158"/>
      <c r="O309" s="111"/>
      <c r="P309" s="158"/>
      <c r="Q309" s="111"/>
      <c r="R309" s="111"/>
      <c r="S309" s="158"/>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35"/>
      <c r="AT309" s="135"/>
    </row>
    <row r="310" spans="1:46" s="136" customFormat="1" hidden="1">
      <c r="A310" s="104" t="s">
        <v>102</v>
      </c>
      <c r="B310" s="113" t="s">
        <v>52</v>
      </c>
      <c r="C310" s="104" t="s">
        <v>103</v>
      </c>
      <c r="D310" s="156" t="s">
        <v>104</v>
      </c>
      <c r="E310" s="104" t="s">
        <v>89</v>
      </c>
      <c r="F310" s="104" t="s">
        <v>90</v>
      </c>
      <c r="G310" s="113" t="s">
        <v>56</v>
      </c>
      <c r="H310" s="158"/>
      <c r="I310" s="104" t="s">
        <v>103</v>
      </c>
      <c r="J310" s="156" t="s">
        <v>104</v>
      </c>
      <c r="K310" s="104" t="s">
        <v>89</v>
      </c>
      <c r="L310" s="104" t="s">
        <v>90</v>
      </c>
      <c r="M310" s="113" t="s">
        <v>56</v>
      </c>
      <c r="N310" s="158"/>
      <c r="O310" s="113"/>
      <c r="P310" s="158"/>
      <c r="Q310" s="113"/>
      <c r="R310" s="113"/>
      <c r="S310" s="158"/>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35"/>
      <c r="AT310" s="135"/>
    </row>
    <row r="311" spans="1:46" hidden="1">
      <c r="A311" s="87"/>
      <c r="B311" s="88"/>
      <c r="C311" s="89"/>
      <c r="D311" s="90"/>
      <c r="E311" s="105">
        <f t="shared" ref="E311:E320" si="243">ROUND(C311*D311,2)</f>
        <v>0</v>
      </c>
      <c r="F311" s="68"/>
      <c r="G311" s="105">
        <f t="shared" ref="G311:G320" si="244">ROUND(E311*F311,2)</f>
        <v>0</v>
      </c>
      <c r="I311" s="89"/>
      <c r="J311" s="90"/>
      <c r="K311" s="105">
        <f t="shared" ref="K311:K320" si="245">ROUND(I311*J311,2)</f>
        <v>0</v>
      </c>
      <c r="L311" s="68"/>
      <c r="M311" s="105">
        <f t="shared" ref="M311:M320" si="246">ROUND(K311*L311,2)</f>
        <v>0</v>
      </c>
      <c r="O311" s="105">
        <f t="shared" ref="O311:O321" si="247">M311-G311</f>
        <v>0</v>
      </c>
      <c r="Q311" s="105">
        <f t="shared" ref="Q311:Q320" si="248">SUM(T311:AR311)</f>
        <v>0</v>
      </c>
      <c r="R311" s="105">
        <f t="shared" ref="R311:R321" si="249">G311-Q311</f>
        <v>0</v>
      </c>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row>
    <row r="312" spans="1:46" hidden="1">
      <c r="A312" s="87"/>
      <c r="B312" s="88"/>
      <c r="C312" s="89"/>
      <c r="D312" s="90"/>
      <c r="E312" s="105">
        <f t="shared" si="243"/>
        <v>0</v>
      </c>
      <c r="F312" s="68"/>
      <c r="G312" s="105">
        <f t="shared" si="244"/>
        <v>0</v>
      </c>
      <c r="I312" s="89"/>
      <c r="J312" s="90"/>
      <c r="K312" s="105">
        <f t="shared" si="245"/>
        <v>0</v>
      </c>
      <c r="L312" s="68"/>
      <c r="M312" s="105">
        <f t="shared" si="246"/>
        <v>0</v>
      </c>
      <c r="O312" s="105">
        <f t="shared" si="247"/>
        <v>0</v>
      </c>
      <c r="Q312" s="105">
        <f t="shared" si="248"/>
        <v>0</v>
      </c>
      <c r="R312" s="105">
        <f t="shared" si="249"/>
        <v>0</v>
      </c>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row>
    <row r="313" spans="1:46" hidden="1">
      <c r="A313" s="87"/>
      <c r="B313" s="88"/>
      <c r="C313" s="89"/>
      <c r="D313" s="90"/>
      <c r="E313" s="105">
        <f t="shared" si="243"/>
        <v>0</v>
      </c>
      <c r="F313" s="68"/>
      <c r="G313" s="105">
        <f t="shared" si="244"/>
        <v>0</v>
      </c>
      <c r="I313" s="89"/>
      <c r="J313" s="90"/>
      <c r="K313" s="105">
        <f t="shared" si="245"/>
        <v>0</v>
      </c>
      <c r="L313" s="68"/>
      <c r="M313" s="105">
        <f t="shared" si="246"/>
        <v>0</v>
      </c>
      <c r="O313" s="105">
        <f t="shared" si="247"/>
        <v>0</v>
      </c>
      <c r="Q313" s="105">
        <f t="shared" si="248"/>
        <v>0</v>
      </c>
      <c r="R313" s="105">
        <f t="shared" si="249"/>
        <v>0</v>
      </c>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row>
    <row r="314" spans="1:46" hidden="1">
      <c r="A314" s="87"/>
      <c r="B314" s="88"/>
      <c r="C314" s="89"/>
      <c r="D314" s="90"/>
      <c r="E314" s="105">
        <f t="shared" si="243"/>
        <v>0</v>
      </c>
      <c r="F314" s="68"/>
      <c r="G314" s="105">
        <f t="shared" si="244"/>
        <v>0</v>
      </c>
      <c r="I314" s="89"/>
      <c r="J314" s="90"/>
      <c r="K314" s="105">
        <f t="shared" si="245"/>
        <v>0</v>
      </c>
      <c r="L314" s="68"/>
      <c r="M314" s="105">
        <f t="shared" si="246"/>
        <v>0</v>
      </c>
      <c r="O314" s="105">
        <f t="shared" si="247"/>
        <v>0</v>
      </c>
      <c r="Q314" s="105">
        <f t="shared" si="248"/>
        <v>0</v>
      </c>
      <c r="R314" s="105">
        <f t="shared" si="249"/>
        <v>0</v>
      </c>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row>
    <row r="315" spans="1:46" hidden="1">
      <c r="A315" s="87"/>
      <c r="B315" s="88"/>
      <c r="C315" s="89"/>
      <c r="D315" s="90"/>
      <c r="E315" s="105">
        <f t="shared" si="243"/>
        <v>0</v>
      </c>
      <c r="F315" s="68"/>
      <c r="G315" s="105">
        <f t="shared" si="244"/>
        <v>0</v>
      </c>
      <c r="I315" s="89"/>
      <c r="J315" s="90"/>
      <c r="K315" s="105">
        <f t="shared" si="245"/>
        <v>0</v>
      </c>
      <c r="L315" s="68"/>
      <c r="M315" s="105">
        <f t="shared" si="246"/>
        <v>0</v>
      </c>
      <c r="O315" s="105">
        <f t="shared" si="247"/>
        <v>0</v>
      </c>
      <c r="Q315" s="105">
        <f t="shared" si="248"/>
        <v>0</v>
      </c>
      <c r="R315" s="105">
        <f t="shared" si="249"/>
        <v>0</v>
      </c>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row>
    <row r="316" spans="1:46" hidden="1">
      <c r="A316" s="87"/>
      <c r="B316" s="88"/>
      <c r="C316" s="89"/>
      <c r="D316" s="90"/>
      <c r="E316" s="105">
        <f t="shared" si="243"/>
        <v>0</v>
      </c>
      <c r="F316" s="68"/>
      <c r="G316" s="105">
        <f t="shared" si="244"/>
        <v>0</v>
      </c>
      <c r="I316" s="89"/>
      <c r="J316" s="90"/>
      <c r="K316" s="105">
        <f t="shared" si="245"/>
        <v>0</v>
      </c>
      <c r="L316" s="68"/>
      <c r="M316" s="105">
        <f t="shared" si="246"/>
        <v>0</v>
      </c>
      <c r="O316" s="105">
        <f t="shared" si="247"/>
        <v>0</v>
      </c>
      <c r="Q316" s="105">
        <f t="shared" si="248"/>
        <v>0</v>
      </c>
      <c r="R316" s="105">
        <f t="shared" si="249"/>
        <v>0</v>
      </c>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row>
    <row r="317" spans="1:46" hidden="1">
      <c r="A317" s="87"/>
      <c r="B317" s="88"/>
      <c r="C317" s="89"/>
      <c r="D317" s="90"/>
      <c r="E317" s="105">
        <f t="shared" si="243"/>
        <v>0</v>
      </c>
      <c r="F317" s="68"/>
      <c r="G317" s="105">
        <f t="shared" si="244"/>
        <v>0</v>
      </c>
      <c r="I317" s="89"/>
      <c r="J317" s="90"/>
      <c r="K317" s="105">
        <f t="shared" si="245"/>
        <v>0</v>
      </c>
      <c r="L317" s="68"/>
      <c r="M317" s="105">
        <f t="shared" si="246"/>
        <v>0</v>
      </c>
      <c r="O317" s="105">
        <f t="shared" si="247"/>
        <v>0</v>
      </c>
      <c r="Q317" s="105">
        <f t="shared" si="248"/>
        <v>0</v>
      </c>
      <c r="R317" s="105">
        <f t="shared" si="249"/>
        <v>0</v>
      </c>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row>
    <row r="318" spans="1:46" hidden="1">
      <c r="A318" s="87"/>
      <c r="B318" s="88"/>
      <c r="C318" s="89"/>
      <c r="D318" s="90"/>
      <c r="E318" s="105">
        <f t="shared" si="243"/>
        <v>0</v>
      </c>
      <c r="F318" s="68"/>
      <c r="G318" s="105">
        <f t="shared" si="244"/>
        <v>0</v>
      </c>
      <c r="I318" s="89"/>
      <c r="J318" s="90"/>
      <c r="K318" s="105">
        <f t="shared" si="245"/>
        <v>0</v>
      </c>
      <c r="L318" s="68"/>
      <c r="M318" s="105">
        <f t="shared" si="246"/>
        <v>0</v>
      </c>
      <c r="O318" s="105">
        <f t="shared" si="247"/>
        <v>0</v>
      </c>
      <c r="Q318" s="105">
        <f t="shared" si="248"/>
        <v>0</v>
      </c>
      <c r="R318" s="105">
        <f t="shared" si="249"/>
        <v>0</v>
      </c>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row>
    <row r="319" spans="1:46" hidden="1">
      <c r="A319" s="91"/>
      <c r="B319" s="88"/>
      <c r="C319" s="89"/>
      <c r="D319" s="90"/>
      <c r="E319" s="105">
        <f t="shared" si="243"/>
        <v>0</v>
      </c>
      <c r="F319" s="68"/>
      <c r="G319" s="105">
        <f t="shared" si="244"/>
        <v>0</v>
      </c>
      <c r="I319" s="89"/>
      <c r="J319" s="90"/>
      <c r="K319" s="105">
        <f t="shared" si="245"/>
        <v>0</v>
      </c>
      <c r="L319" s="68"/>
      <c r="M319" s="105">
        <f t="shared" si="246"/>
        <v>0</v>
      </c>
      <c r="O319" s="105">
        <f t="shared" si="247"/>
        <v>0</v>
      </c>
      <c r="Q319" s="105">
        <f t="shared" si="248"/>
        <v>0</v>
      </c>
      <c r="R319" s="105">
        <f t="shared" si="249"/>
        <v>0</v>
      </c>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row>
    <row r="320" spans="1:46" ht="17" hidden="1" thickBot="1">
      <c r="A320" s="92"/>
      <c r="B320" s="93"/>
      <c r="C320" s="94"/>
      <c r="D320" s="95"/>
      <c r="E320" s="106">
        <f t="shared" si="243"/>
        <v>0</v>
      </c>
      <c r="F320" s="76"/>
      <c r="G320" s="106">
        <f t="shared" si="244"/>
        <v>0</v>
      </c>
      <c r="I320" s="94"/>
      <c r="J320" s="95"/>
      <c r="K320" s="106">
        <f t="shared" si="245"/>
        <v>0</v>
      </c>
      <c r="L320" s="76"/>
      <c r="M320" s="106">
        <f t="shared" si="246"/>
        <v>0</v>
      </c>
      <c r="O320" s="106">
        <f t="shared" si="247"/>
        <v>0</v>
      </c>
      <c r="Q320" s="106">
        <f t="shared" si="248"/>
        <v>0</v>
      </c>
      <c r="R320" s="106">
        <f t="shared" si="249"/>
        <v>0</v>
      </c>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row>
    <row r="321" spans="1:46" s="136" customFormat="1" ht="18" hidden="1" thickTop="1" thickBot="1">
      <c r="A321" s="151" t="s">
        <v>133</v>
      </c>
      <c r="B321" s="111"/>
      <c r="C321" s="100"/>
      <c r="D321" s="157"/>
      <c r="E321" s="107">
        <f>SUM(E311:E320)</f>
        <v>0</v>
      </c>
      <c r="F321" s="148"/>
      <c r="G321" s="115">
        <f>SUM(G311:G320)</f>
        <v>0</v>
      </c>
      <c r="H321" s="158"/>
      <c r="I321" s="100"/>
      <c r="J321" s="157"/>
      <c r="K321" s="107">
        <f>SUM(K311:K320)</f>
        <v>0</v>
      </c>
      <c r="L321" s="148"/>
      <c r="M321" s="115">
        <f>SUM(M311:M320)</f>
        <v>0</v>
      </c>
      <c r="N321" s="158"/>
      <c r="O321" s="115">
        <f t="shared" si="247"/>
        <v>0</v>
      </c>
      <c r="P321" s="158"/>
      <c r="Q321" s="115">
        <f>SUM(T321:AR321)</f>
        <v>0</v>
      </c>
      <c r="R321" s="115">
        <f t="shared" si="249"/>
        <v>0</v>
      </c>
      <c r="S321" s="158"/>
      <c r="T321" s="115">
        <f>SUM(T311:T320)</f>
        <v>0</v>
      </c>
      <c r="U321" s="115">
        <f t="shared" ref="U321:AN321" si="250">SUM(U311:U320)</f>
        <v>0</v>
      </c>
      <c r="V321" s="115">
        <f t="shared" si="250"/>
        <v>0</v>
      </c>
      <c r="W321" s="115">
        <f t="shared" si="250"/>
        <v>0</v>
      </c>
      <c r="X321" s="115">
        <f t="shared" si="250"/>
        <v>0</v>
      </c>
      <c r="Y321" s="115">
        <f t="shared" si="250"/>
        <v>0</v>
      </c>
      <c r="Z321" s="115">
        <f t="shared" si="250"/>
        <v>0</v>
      </c>
      <c r="AA321" s="115">
        <f t="shared" si="250"/>
        <v>0</v>
      </c>
      <c r="AB321" s="115">
        <f t="shared" si="250"/>
        <v>0</v>
      </c>
      <c r="AC321" s="115">
        <f t="shared" si="250"/>
        <v>0</v>
      </c>
      <c r="AD321" s="115">
        <f t="shared" si="250"/>
        <v>0</v>
      </c>
      <c r="AE321" s="115">
        <f t="shared" si="250"/>
        <v>0</v>
      </c>
      <c r="AF321" s="115">
        <f t="shared" si="250"/>
        <v>0</v>
      </c>
      <c r="AG321" s="115">
        <f t="shared" si="250"/>
        <v>0</v>
      </c>
      <c r="AH321" s="115">
        <f t="shared" si="250"/>
        <v>0</v>
      </c>
      <c r="AI321" s="115">
        <f t="shared" si="250"/>
        <v>0</v>
      </c>
      <c r="AJ321" s="115">
        <f t="shared" si="250"/>
        <v>0</v>
      </c>
      <c r="AK321" s="115">
        <f t="shared" si="250"/>
        <v>0</v>
      </c>
      <c r="AL321" s="115">
        <f t="shared" si="250"/>
        <v>0</v>
      </c>
      <c r="AM321" s="115">
        <f t="shared" si="250"/>
        <v>0</v>
      </c>
      <c r="AN321" s="115">
        <f t="shared" si="250"/>
        <v>0</v>
      </c>
      <c r="AO321" s="115">
        <f t="shared" ref="AO321" si="251">SUM(AO311:AO320)</f>
        <v>0</v>
      </c>
      <c r="AP321" s="115">
        <f t="shared" ref="AP321" si="252">SUM(AP311:AP320)</f>
        <v>0</v>
      </c>
      <c r="AQ321" s="115">
        <f t="shared" ref="AQ321:AR321" si="253">SUM(AQ311:AQ320)</f>
        <v>0</v>
      </c>
      <c r="AR321" s="115">
        <f t="shared" si="253"/>
        <v>0</v>
      </c>
      <c r="AS321" s="135"/>
      <c r="AT321" s="135"/>
    </row>
    <row r="322" spans="1:46" s="136" customFormat="1" ht="17" thickBot="1">
      <c r="A322" s="100"/>
      <c r="B322" s="111"/>
      <c r="C322" s="100"/>
      <c r="D322" s="157"/>
      <c r="E322" s="100"/>
      <c r="F322" s="148"/>
      <c r="G322" s="111"/>
      <c r="H322" s="158"/>
      <c r="I322" s="100"/>
      <c r="J322" s="157"/>
      <c r="K322" s="100"/>
      <c r="L322" s="148"/>
      <c r="M322" s="111"/>
      <c r="N322" s="158"/>
      <c r="O322" s="111"/>
      <c r="P322" s="158"/>
      <c r="Q322" s="111"/>
      <c r="R322" s="111"/>
      <c r="S322" s="158"/>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c r="AO322" s="111"/>
      <c r="AP322" s="111"/>
      <c r="AQ322" s="111"/>
      <c r="AR322" s="111"/>
      <c r="AS322" s="135"/>
      <c r="AT322" s="135"/>
    </row>
    <row r="323" spans="1:46" s="136" customFormat="1" ht="17" thickBot="1">
      <c r="A323" s="149" t="s">
        <v>134</v>
      </c>
      <c r="B323" s="111"/>
      <c r="C323" s="100"/>
      <c r="D323" s="157"/>
      <c r="E323" s="100"/>
      <c r="F323" s="148"/>
      <c r="G323" s="119">
        <f>G193+G209+G225+G241+G257+G273+G289+G305+G321</f>
        <v>0</v>
      </c>
      <c r="H323" s="158"/>
      <c r="I323" s="100"/>
      <c r="J323" s="157"/>
      <c r="K323" s="100"/>
      <c r="L323" s="148"/>
      <c r="M323" s="119">
        <f>M193+M209+M225+M241+M257+M273+M289+M305+M321</f>
        <v>0</v>
      </c>
      <c r="N323" s="158"/>
      <c r="O323" s="119">
        <f>M323-G323</f>
        <v>0</v>
      </c>
      <c r="P323" s="158"/>
      <c r="Q323" s="119">
        <f>SUM(T323:AR323)</f>
        <v>0</v>
      </c>
      <c r="R323" s="119">
        <f>G323-Q323</f>
        <v>0</v>
      </c>
      <c r="S323" s="158"/>
      <c r="T323" s="119">
        <f t="shared" ref="T323:AR323" si="254">T193+T209+T225+T241+T257+T273+T289+T305+T321</f>
        <v>0</v>
      </c>
      <c r="U323" s="119">
        <f t="shared" si="254"/>
        <v>0</v>
      </c>
      <c r="V323" s="119">
        <f t="shared" si="254"/>
        <v>0</v>
      </c>
      <c r="W323" s="119">
        <f t="shared" si="254"/>
        <v>0</v>
      </c>
      <c r="X323" s="119">
        <f t="shared" si="254"/>
        <v>0</v>
      </c>
      <c r="Y323" s="119">
        <f t="shared" si="254"/>
        <v>0</v>
      </c>
      <c r="Z323" s="119">
        <f t="shared" si="254"/>
        <v>0</v>
      </c>
      <c r="AA323" s="119">
        <f t="shared" si="254"/>
        <v>0</v>
      </c>
      <c r="AB323" s="119">
        <f t="shared" si="254"/>
        <v>0</v>
      </c>
      <c r="AC323" s="119">
        <f t="shared" si="254"/>
        <v>0</v>
      </c>
      <c r="AD323" s="119">
        <f t="shared" si="254"/>
        <v>0</v>
      </c>
      <c r="AE323" s="119">
        <f t="shared" si="254"/>
        <v>0</v>
      </c>
      <c r="AF323" s="119">
        <f t="shared" si="254"/>
        <v>0</v>
      </c>
      <c r="AG323" s="119">
        <f t="shared" si="254"/>
        <v>0</v>
      </c>
      <c r="AH323" s="119">
        <f t="shared" si="254"/>
        <v>0</v>
      </c>
      <c r="AI323" s="119">
        <f t="shared" si="254"/>
        <v>0</v>
      </c>
      <c r="AJ323" s="119">
        <f t="shared" si="254"/>
        <v>0</v>
      </c>
      <c r="AK323" s="119">
        <f t="shared" si="254"/>
        <v>0</v>
      </c>
      <c r="AL323" s="119">
        <f t="shared" si="254"/>
        <v>0</v>
      </c>
      <c r="AM323" s="119">
        <f t="shared" si="254"/>
        <v>0</v>
      </c>
      <c r="AN323" s="119">
        <f t="shared" si="254"/>
        <v>0</v>
      </c>
      <c r="AO323" s="119">
        <f t="shared" si="254"/>
        <v>0</v>
      </c>
      <c r="AP323" s="119">
        <f t="shared" si="254"/>
        <v>0</v>
      </c>
      <c r="AQ323" s="119">
        <f t="shared" si="254"/>
        <v>0</v>
      </c>
      <c r="AR323" s="119">
        <f t="shared" si="254"/>
        <v>0</v>
      </c>
      <c r="AS323" s="135"/>
      <c r="AT323" s="135"/>
    </row>
    <row r="324" spans="1:46" s="136" customFormat="1">
      <c r="A324" s="100"/>
      <c r="B324" s="111"/>
      <c r="C324" s="100"/>
      <c r="D324" s="157"/>
      <c r="E324" s="100"/>
      <c r="F324" s="148"/>
      <c r="G324" s="111"/>
      <c r="H324" s="158"/>
      <c r="I324" s="100"/>
      <c r="J324" s="157"/>
      <c r="K324" s="100"/>
      <c r="L324" s="148"/>
      <c r="M324" s="111"/>
      <c r="N324" s="158"/>
      <c r="O324" s="111"/>
      <c r="P324" s="158"/>
      <c r="Q324" s="111"/>
      <c r="R324" s="111"/>
      <c r="S324" s="158"/>
      <c r="T324" s="111"/>
      <c r="U324" s="111"/>
      <c r="V324" s="111"/>
      <c r="W324" s="111"/>
      <c r="X324" s="111"/>
      <c r="Y324" s="111"/>
      <c r="Z324" s="111"/>
      <c r="AA324" s="111"/>
      <c r="AB324" s="111"/>
      <c r="AC324" s="111"/>
      <c r="AD324" s="111"/>
      <c r="AE324" s="111"/>
      <c r="AF324" s="111"/>
      <c r="AG324" s="111"/>
      <c r="AH324" s="111"/>
      <c r="AI324" s="111"/>
      <c r="AJ324" s="111"/>
      <c r="AK324" s="111"/>
      <c r="AL324" s="111"/>
      <c r="AM324" s="111"/>
      <c r="AN324" s="111"/>
      <c r="AO324" s="111"/>
      <c r="AP324" s="111"/>
      <c r="AQ324" s="111"/>
      <c r="AR324" s="111"/>
      <c r="AS324" s="135"/>
      <c r="AT324" s="135"/>
    </row>
    <row r="325" spans="1:46" s="136" customFormat="1" ht="17" thickBot="1">
      <c r="A325" s="100"/>
      <c r="B325" s="111"/>
      <c r="C325" s="100"/>
      <c r="D325" s="157"/>
      <c r="E325" s="100"/>
      <c r="F325" s="148"/>
      <c r="G325" s="111"/>
      <c r="H325" s="158"/>
      <c r="I325" s="100"/>
      <c r="J325" s="157"/>
      <c r="K325" s="100"/>
      <c r="L325" s="148"/>
      <c r="M325" s="111"/>
      <c r="N325" s="158"/>
      <c r="O325" s="111"/>
      <c r="P325" s="158"/>
      <c r="Q325" s="111"/>
      <c r="R325" s="111"/>
      <c r="S325" s="158"/>
      <c r="T325" s="111"/>
      <c r="U325" s="111"/>
      <c r="V325" s="111"/>
      <c r="W325" s="111"/>
      <c r="X325" s="111"/>
      <c r="Y325" s="111"/>
      <c r="Z325" s="111"/>
      <c r="AA325" s="111"/>
      <c r="AB325" s="111"/>
      <c r="AC325" s="111"/>
      <c r="AD325" s="111"/>
      <c r="AE325" s="111"/>
      <c r="AF325" s="111"/>
      <c r="AG325" s="111"/>
      <c r="AH325" s="111"/>
      <c r="AI325" s="111"/>
      <c r="AJ325" s="111"/>
      <c r="AK325" s="111"/>
      <c r="AL325" s="111"/>
      <c r="AM325" s="111"/>
      <c r="AN325" s="111"/>
      <c r="AO325" s="111"/>
      <c r="AP325" s="111"/>
      <c r="AQ325" s="111"/>
      <c r="AR325" s="111"/>
      <c r="AS325" s="135"/>
      <c r="AT325" s="135"/>
    </row>
    <row r="326" spans="1:46" s="136" customFormat="1" ht="17" thickBot="1">
      <c r="A326" s="165" t="s">
        <v>135</v>
      </c>
      <c r="B326" s="111"/>
      <c r="C326" s="100"/>
      <c r="D326" s="157"/>
      <c r="E326" s="100"/>
      <c r="F326" s="148"/>
      <c r="G326" s="119">
        <f>+G29+G89+G114</f>
        <v>0</v>
      </c>
      <c r="H326" s="158"/>
      <c r="I326" s="100"/>
      <c r="J326" s="157"/>
      <c r="K326" s="100"/>
      <c r="L326" s="148"/>
      <c r="M326" s="119">
        <f>+M29+M89+M114</f>
        <v>0</v>
      </c>
      <c r="N326" s="158"/>
      <c r="O326" s="119">
        <f>M326-G326</f>
        <v>0</v>
      </c>
      <c r="P326" s="158"/>
      <c r="Q326" s="119">
        <f>+Q29+Q89+Q114</f>
        <v>0</v>
      </c>
      <c r="R326" s="119">
        <f>+R29+R89+R114</f>
        <v>0</v>
      </c>
      <c r="S326" s="158"/>
      <c r="T326" s="119">
        <f t="shared" ref="T326:AR326" si="255">+T29+T89+T114</f>
        <v>0</v>
      </c>
      <c r="U326" s="119">
        <f t="shared" si="255"/>
        <v>0</v>
      </c>
      <c r="V326" s="119">
        <f t="shared" si="255"/>
        <v>0</v>
      </c>
      <c r="W326" s="119">
        <f t="shared" si="255"/>
        <v>0</v>
      </c>
      <c r="X326" s="119">
        <f t="shared" si="255"/>
        <v>0</v>
      </c>
      <c r="Y326" s="119">
        <f t="shared" si="255"/>
        <v>0</v>
      </c>
      <c r="Z326" s="119">
        <f t="shared" si="255"/>
        <v>0</v>
      </c>
      <c r="AA326" s="119">
        <f t="shared" si="255"/>
        <v>0</v>
      </c>
      <c r="AB326" s="119">
        <f t="shared" si="255"/>
        <v>0</v>
      </c>
      <c r="AC326" s="119">
        <f t="shared" si="255"/>
        <v>0</v>
      </c>
      <c r="AD326" s="119">
        <f t="shared" si="255"/>
        <v>0</v>
      </c>
      <c r="AE326" s="119">
        <f t="shared" si="255"/>
        <v>0</v>
      </c>
      <c r="AF326" s="119">
        <f t="shared" si="255"/>
        <v>0</v>
      </c>
      <c r="AG326" s="119">
        <f t="shared" si="255"/>
        <v>0</v>
      </c>
      <c r="AH326" s="119">
        <f t="shared" si="255"/>
        <v>0</v>
      </c>
      <c r="AI326" s="119">
        <f t="shared" si="255"/>
        <v>0</v>
      </c>
      <c r="AJ326" s="119">
        <f t="shared" si="255"/>
        <v>0</v>
      </c>
      <c r="AK326" s="119">
        <f t="shared" si="255"/>
        <v>0</v>
      </c>
      <c r="AL326" s="119">
        <f t="shared" si="255"/>
        <v>0</v>
      </c>
      <c r="AM326" s="119">
        <f t="shared" si="255"/>
        <v>0</v>
      </c>
      <c r="AN326" s="119">
        <f t="shared" si="255"/>
        <v>0</v>
      </c>
      <c r="AO326" s="119">
        <f t="shared" si="255"/>
        <v>0</v>
      </c>
      <c r="AP326" s="119">
        <f t="shared" si="255"/>
        <v>0</v>
      </c>
      <c r="AQ326" s="119">
        <f t="shared" si="255"/>
        <v>0</v>
      </c>
      <c r="AR326" s="119">
        <f t="shared" si="255"/>
        <v>0</v>
      </c>
      <c r="AS326" s="135"/>
      <c r="AT326" s="135"/>
    </row>
    <row r="327" spans="1:46" s="136" customFormat="1" ht="17" thickBot="1">
      <c r="A327" s="165" t="s">
        <v>136</v>
      </c>
      <c r="B327" s="111"/>
      <c r="C327" s="100"/>
      <c r="D327" s="157"/>
      <c r="E327" s="100"/>
      <c r="F327" s="148"/>
      <c r="G327" s="119">
        <f>+G69+G103+G121+G175+G323</f>
        <v>0</v>
      </c>
      <c r="H327" s="158"/>
      <c r="I327" s="100"/>
      <c r="J327" s="157"/>
      <c r="K327" s="100"/>
      <c r="L327" s="148"/>
      <c r="M327" s="119">
        <f>+M69+M103+M121+M175+M323</f>
        <v>0</v>
      </c>
      <c r="N327" s="158"/>
      <c r="O327" s="119">
        <f>M327-G327</f>
        <v>0</v>
      </c>
      <c r="P327" s="158"/>
      <c r="Q327" s="119">
        <f>+Q69+Q103+Q121+Q175+Q323</f>
        <v>0</v>
      </c>
      <c r="R327" s="119">
        <f>+R69+R103+R121+R175+R323</f>
        <v>0</v>
      </c>
      <c r="S327" s="158"/>
      <c r="T327" s="119">
        <f t="shared" ref="T327:AR327" si="256">+T69+T103+T121+T175+T323</f>
        <v>0</v>
      </c>
      <c r="U327" s="119">
        <f t="shared" si="256"/>
        <v>0</v>
      </c>
      <c r="V327" s="119">
        <f t="shared" si="256"/>
        <v>0</v>
      </c>
      <c r="W327" s="119">
        <f t="shared" si="256"/>
        <v>0</v>
      </c>
      <c r="X327" s="119">
        <f t="shared" si="256"/>
        <v>0</v>
      </c>
      <c r="Y327" s="119">
        <f t="shared" si="256"/>
        <v>0</v>
      </c>
      <c r="Z327" s="119">
        <f t="shared" si="256"/>
        <v>0</v>
      </c>
      <c r="AA327" s="119">
        <f t="shared" si="256"/>
        <v>0</v>
      </c>
      <c r="AB327" s="119">
        <f t="shared" si="256"/>
        <v>0</v>
      </c>
      <c r="AC327" s="119">
        <f t="shared" si="256"/>
        <v>0</v>
      </c>
      <c r="AD327" s="119">
        <f t="shared" si="256"/>
        <v>0</v>
      </c>
      <c r="AE327" s="119">
        <f t="shared" si="256"/>
        <v>0</v>
      </c>
      <c r="AF327" s="119">
        <f t="shared" si="256"/>
        <v>0</v>
      </c>
      <c r="AG327" s="119">
        <f t="shared" si="256"/>
        <v>0</v>
      </c>
      <c r="AH327" s="119">
        <f t="shared" si="256"/>
        <v>0</v>
      </c>
      <c r="AI327" s="119">
        <f t="shared" si="256"/>
        <v>0</v>
      </c>
      <c r="AJ327" s="119">
        <f t="shared" si="256"/>
        <v>0</v>
      </c>
      <c r="AK327" s="119">
        <f t="shared" si="256"/>
        <v>0</v>
      </c>
      <c r="AL327" s="119">
        <f t="shared" si="256"/>
        <v>0</v>
      </c>
      <c r="AM327" s="119">
        <f t="shared" si="256"/>
        <v>0</v>
      </c>
      <c r="AN327" s="119">
        <f t="shared" si="256"/>
        <v>0</v>
      </c>
      <c r="AO327" s="119">
        <f t="shared" si="256"/>
        <v>0</v>
      </c>
      <c r="AP327" s="119">
        <f t="shared" si="256"/>
        <v>0</v>
      </c>
      <c r="AQ327" s="119">
        <f t="shared" si="256"/>
        <v>0</v>
      </c>
      <c r="AR327" s="119">
        <f t="shared" si="256"/>
        <v>0</v>
      </c>
      <c r="AS327" s="135"/>
      <c r="AT327" s="135"/>
    </row>
    <row r="328" spans="1:46" s="136" customFormat="1" ht="17" thickBot="1">
      <c r="A328" s="100"/>
      <c r="B328" s="111"/>
      <c r="C328" s="100"/>
      <c r="D328" s="157"/>
      <c r="E328" s="100"/>
      <c r="F328" s="148"/>
      <c r="G328" s="111"/>
      <c r="H328" s="158"/>
      <c r="I328" s="100"/>
      <c r="J328" s="157"/>
      <c r="K328" s="100"/>
      <c r="L328" s="148"/>
      <c r="M328" s="111"/>
      <c r="N328" s="158"/>
      <c r="O328" s="111"/>
      <c r="P328" s="158"/>
      <c r="Q328" s="111"/>
      <c r="R328" s="111"/>
      <c r="S328" s="158"/>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c r="AO328" s="111"/>
      <c r="AP328" s="111"/>
      <c r="AQ328" s="111"/>
      <c r="AR328" s="111"/>
      <c r="AS328" s="135"/>
      <c r="AT328" s="135"/>
    </row>
    <row r="329" spans="1:46" s="136" customFormat="1" ht="17" thickBot="1">
      <c r="A329" s="149" t="s">
        <v>137</v>
      </c>
      <c r="B329" s="111"/>
      <c r="C329" s="100"/>
      <c r="D329" s="157"/>
      <c r="E329" s="100"/>
      <c r="F329" s="148"/>
      <c r="G329" s="119">
        <f>+G326+G327</f>
        <v>0</v>
      </c>
      <c r="H329" s="158"/>
      <c r="I329" s="100"/>
      <c r="J329" s="157"/>
      <c r="K329" s="100"/>
      <c r="L329" s="148"/>
      <c r="M329" s="119">
        <f>+M326+M327</f>
        <v>0</v>
      </c>
      <c r="N329" s="158"/>
      <c r="O329" s="119">
        <f>M329-G329</f>
        <v>0</v>
      </c>
      <c r="P329" s="158"/>
      <c r="Q329" s="119">
        <f t="shared" ref="Q329:R329" si="257">+Q326+Q327</f>
        <v>0</v>
      </c>
      <c r="R329" s="119">
        <f t="shared" si="257"/>
        <v>0</v>
      </c>
      <c r="S329" s="158"/>
      <c r="T329" s="119">
        <f t="shared" ref="T329:AR329" si="258">+T326+T327</f>
        <v>0</v>
      </c>
      <c r="U329" s="119">
        <f t="shared" si="258"/>
        <v>0</v>
      </c>
      <c r="V329" s="119">
        <f t="shared" si="258"/>
        <v>0</v>
      </c>
      <c r="W329" s="119">
        <f t="shared" si="258"/>
        <v>0</v>
      </c>
      <c r="X329" s="119">
        <f t="shared" si="258"/>
        <v>0</v>
      </c>
      <c r="Y329" s="119">
        <f t="shared" si="258"/>
        <v>0</v>
      </c>
      <c r="Z329" s="119">
        <f t="shared" si="258"/>
        <v>0</v>
      </c>
      <c r="AA329" s="119">
        <f t="shared" si="258"/>
        <v>0</v>
      </c>
      <c r="AB329" s="119">
        <f t="shared" si="258"/>
        <v>0</v>
      </c>
      <c r="AC329" s="119">
        <f t="shared" si="258"/>
        <v>0</v>
      </c>
      <c r="AD329" s="119">
        <f t="shared" si="258"/>
        <v>0</v>
      </c>
      <c r="AE329" s="119">
        <f t="shared" si="258"/>
        <v>0</v>
      </c>
      <c r="AF329" s="119">
        <f t="shared" si="258"/>
        <v>0</v>
      </c>
      <c r="AG329" s="119">
        <f t="shared" si="258"/>
        <v>0</v>
      </c>
      <c r="AH329" s="119">
        <f t="shared" si="258"/>
        <v>0</v>
      </c>
      <c r="AI329" s="119">
        <f t="shared" si="258"/>
        <v>0</v>
      </c>
      <c r="AJ329" s="119">
        <f t="shared" si="258"/>
        <v>0</v>
      </c>
      <c r="AK329" s="119">
        <f t="shared" si="258"/>
        <v>0</v>
      </c>
      <c r="AL329" s="119">
        <f t="shared" si="258"/>
        <v>0</v>
      </c>
      <c r="AM329" s="119">
        <f t="shared" si="258"/>
        <v>0</v>
      </c>
      <c r="AN329" s="119">
        <f t="shared" si="258"/>
        <v>0</v>
      </c>
      <c r="AO329" s="119">
        <f t="shared" si="258"/>
        <v>0</v>
      </c>
      <c r="AP329" s="119">
        <f t="shared" si="258"/>
        <v>0</v>
      </c>
      <c r="AQ329" s="119">
        <f t="shared" si="258"/>
        <v>0</v>
      </c>
      <c r="AR329" s="119">
        <f t="shared" si="258"/>
        <v>0</v>
      </c>
      <c r="AS329" s="135"/>
      <c r="AT329" s="135"/>
    </row>
    <row r="331" spans="1:46" ht="17" thickBot="1"/>
    <row r="332" spans="1:46" ht="17" thickBot="1">
      <c r="A332" s="329" t="s">
        <v>138</v>
      </c>
      <c r="Q332" s="119">
        <f t="shared" ref="Q332" si="259">SUM(T332:AR332)</f>
        <v>0</v>
      </c>
      <c r="S332" s="158"/>
      <c r="T332" s="119">
        <v>0</v>
      </c>
      <c r="U332" s="119">
        <v>0</v>
      </c>
      <c r="V332" s="119">
        <v>0</v>
      </c>
      <c r="W332" s="119">
        <v>0</v>
      </c>
      <c r="X332" s="119">
        <v>0</v>
      </c>
      <c r="Y332" s="119">
        <v>0</v>
      </c>
      <c r="Z332" s="119">
        <v>0</v>
      </c>
      <c r="AA332" s="119">
        <v>0</v>
      </c>
      <c r="AB332" s="119">
        <v>0</v>
      </c>
      <c r="AC332" s="119">
        <v>0</v>
      </c>
      <c r="AD332" s="119">
        <v>0</v>
      </c>
      <c r="AE332" s="119">
        <v>0</v>
      </c>
      <c r="AF332" s="119">
        <v>0</v>
      </c>
      <c r="AG332" s="119">
        <v>0</v>
      </c>
      <c r="AH332" s="119">
        <v>0</v>
      </c>
      <c r="AI332" s="119">
        <v>0</v>
      </c>
      <c r="AJ332" s="119">
        <v>0</v>
      </c>
      <c r="AK332" s="119">
        <v>0</v>
      </c>
      <c r="AL332" s="119">
        <v>0</v>
      </c>
      <c r="AM332" s="119">
        <v>0</v>
      </c>
      <c r="AN332" s="119">
        <v>0</v>
      </c>
      <c r="AO332" s="119">
        <v>0</v>
      </c>
      <c r="AP332" s="119">
        <v>0</v>
      </c>
      <c r="AQ332" s="119">
        <v>0</v>
      </c>
      <c r="AR332" s="119">
        <v>0</v>
      </c>
    </row>
  </sheetData>
  <sheetProtection sheet="1" insertRows="0"/>
  <mergeCells count="2">
    <mergeCell ref="C2:G2"/>
    <mergeCell ref="I2:M2"/>
  </mergeCells>
  <phoneticPr fontId="32" type="noConversion"/>
  <printOptions horizontalCentered="1"/>
  <pageMargins left="0.25" right="0.25" top="0.75" bottom="0.25" header="0.3" footer="0.3"/>
  <pageSetup scale="96" fitToHeight="0" orientation="landscape" r:id="rId1"/>
  <headerFooter>
    <oddHeader>&amp;C&amp;"-,Bold"&amp;12&amp;F&amp;"-,Regular"&amp;11
Budget Details</oddHeader>
  </headerFooter>
  <rowBreaks count="5" manualBreakCount="5">
    <brk id="30" max="6" man="1"/>
    <brk id="73" max="6" man="1"/>
    <brk id="105" max="6" man="1"/>
    <brk id="125" max="6" man="1"/>
    <brk id="177" max="6" man="1"/>
  </rowBreaks>
  <customProperties>
    <customPr name="_pios_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E92E-0F48-44ED-B3AB-4EDF6A2186AF}">
  <sheetPr>
    <pageSetUpPr fitToPage="1"/>
  </sheetPr>
  <dimension ref="A1:C134"/>
  <sheetViews>
    <sheetView workbookViewId="0">
      <pane ySplit="1" topLeftCell="A2" activePane="bottomLeft" state="frozen"/>
      <selection activeCell="A8" sqref="A8"/>
      <selection pane="bottomLeft" activeCell="A5" sqref="A5"/>
    </sheetView>
  </sheetViews>
  <sheetFormatPr baseColWidth="10" defaultColWidth="8.6640625" defaultRowHeight="15"/>
  <cols>
    <col min="1" max="1" width="49.83203125" style="188" customWidth="1"/>
    <col min="2" max="2" width="18.1640625" style="326" customWidth="1"/>
    <col min="3" max="3" width="61.83203125" style="327" customWidth="1"/>
    <col min="4" max="16384" width="8.6640625" style="188"/>
  </cols>
  <sheetData>
    <row r="1" spans="1:3" ht="16">
      <c r="A1" s="320" t="s">
        <v>139</v>
      </c>
      <c r="B1" s="321" t="s">
        <v>140</v>
      </c>
      <c r="C1" s="322" t="s">
        <v>141</v>
      </c>
    </row>
    <row r="2" spans="1:3">
      <c r="A2" s="320"/>
      <c r="B2" s="321"/>
      <c r="C2" s="322"/>
    </row>
    <row r="3" spans="1:3">
      <c r="A3" s="318" t="s">
        <v>7</v>
      </c>
      <c r="B3" s="328"/>
      <c r="C3" s="322"/>
    </row>
    <row r="4" spans="1:3">
      <c r="A4" s="319" t="s">
        <v>9</v>
      </c>
      <c r="B4" s="197">
        <f>'Budget Summary'!F12</f>
        <v>0</v>
      </c>
      <c r="C4" s="364"/>
    </row>
    <row r="5" spans="1:3">
      <c r="A5" s="325"/>
      <c r="B5" s="324"/>
      <c r="C5" s="364"/>
    </row>
    <row r="6" spans="1:3">
      <c r="A6" s="325"/>
      <c r="B6" s="324"/>
      <c r="C6" s="364"/>
    </row>
    <row r="7" spans="1:3">
      <c r="A7" s="325"/>
      <c r="B7" s="324"/>
      <c r="C7" s="364"/>
    </row>
    <row r="8" spans="1:3">
      <c r="A8" s="325"/>
      <c r="B8" s="324"/>
      <c r="C8" s="364"/>
    </row>
    <row r="9" spans="1:3">
      <c r="A9" s="325"/>
      <c r="B9" s="324"/>
      <c r="C9" s="364"/>
    </row>
    <row r="10" spans="1:3">
      <c r="A10" s="325"/>
      <c r="B10" s="324"/>
      <c r="C10" s="364"/>
    </row>
    <row r="11" spans="1:3">
      <c r="A11" s="325"/>
      <c r="B11" s="324"/>
      <c r="C11" s="364"/>
    </row>
    <row r="12" spans="1:3">
      <c r="A12" s="319" t="s">
        <v>11</v>
      </c>
      <c r="B12" s="197">
        <f>'Budget Summary'!F13</f>
        <v>0</v>
      </c>
      <c r="C12" s="364"/>
    </row>
    <row r="13" spans="1:3">
      <c r="A13" s="325"/>
      <c r="B13" s="324"/>
      <c r="C13" s="364"/>
    </row>
    <row r="14" spans="1:3">
      <c r="A14" s="325"/>
      <c r="B14" s="324"/>
      <c r="C14" s="364"/>
    </row>
    <row r="15" spans="1:3">
      <c r="A15" s="325"/>
      <c r="B15" s="324"/>
      <c r="C15" s="364"/>
    </row>
    <row r="16" spans="1:3">
      <c r="A16" s="325"/>
      <c r="B16" s="324"/>
      <c r="C16" s="364"/>
    </row>
    <row r="17" spans="1:3">
      <c r="A17" s="325"/>
      <c r="B17" s="324"/>
      <c r="C17" s="364"/>
    </row>
    <row r="18" spans="1:3">
      <c r="A18" s="325"/>
      <c r="B18" s="324"/>
      <c r="C18" s="364"/>
    </row>
    <row r="19" spans="1:3">
      <c r="A19" s="319" t="s">
        <v>13</v>
      </c>
      <c r="B19" s="197">
        <f>'Budget Summary'!F14</f>
        <v>0</v>
      </c>
      <c r="C19" s="364"/>
    </row>
    <row r="20" spans="1:3">
      <c r="A20" s="325"/>
      <c r="B20" s="324"/>
      <c r="C20" s="364"/>
    </row>
    <row r="21" spans="1:3">
      <c r="A21" s="325"/>
      <c r="B21" s="324"/>
      <c r="C21" s="364"/>
    </row>
    <row r="22" spans="1:3">
      <c r="A22" s="325"/>
      <c r="B22" s="324"/>
      <c r="C22" s="364"/>
    </row>
    <row r="23" spans="1:3">
      <c r="A23" s="325"/>
      <c r="B23" s="324"/>
      <c r="C23" s="364"/>
    </row>
    <row r="24" spans="1:3">
      <c r="A24" s="325"/>
      <c r="B24" s="324"/>
      <c r="C24" s="364"/>
    </row>
    <row r="25" spans="1:3">
      <c r="A25" s="325"/>
      <c r="B25" s="324"/>
      <c r="C25" s="364"/>
    </row>
    <row r="26" spans="1:3">
      <c r="A26" s="325"/>
      <c r="B26" s="324"/>
      <c r="C26" s="364"/>
    </row>
    <row r="27" spans="1:3">
      <c r="A27" s="318" t="s">
        <v>14</v>
      </c>
      <c r="B27" s="328"/>
      <c r="C27" s="364"/>
    </row>
    <row r="28" spans="1:3">
      <c r="A28" s="319" t="s">
        <v>16</v>
      </c>
      <c r="B28" s="197">
        <f>'Budget Summary'!F16</f>
        <v>0</v>
      </c>
      <c r="C28" s="364"/>
    </row>
    <row r="29" spans="1:3">
      <c r="A29" s="325"/>
      <c r="B29" s="324"/>
      <c r="C29" s="364"/>
    </row>
    <row r="30" spans="1:3">
      <c r="A30" s="325"/>
      <c r="B30" s="324"/>
      <c r="C30" s="364"/>
    </row>
    <row r="31" spans="1:3">
      <c r="A31" s="325"/>
      <c r="B31" s="324"/>
      <c r="C31" s="364"/>
    </row>
    <row r="32" spans="1:3">
      <c r="A32" s="325"/>
      <c r="B32" s="324"/>
      <c r="C32" s="364"/>
    </row>
    <row r="33" spans="1:3">
      <c r="A33" s="325"/>
      <c r="B33" s="324"/>
      <c r="C33" s="364"/>
    </row>
    <row r="34" spans="1:3">
      <c r="A34" s="325"/>
      <c r="B34" s="324"/>
      <c r="C34" s="364"/>
    </row>
    <row r="35" spans="1:3">
      <c r="A35" s="319" t="s">
        <v>11</v>
      </c>
      <c r="B35" s="197">
        <f>'Budget Summary'!F17</f>
        <v>0</v>
      </c>
      <c r="C35" s="364"/>
    </row>
    <row r="36" spans="1:3">
      <c r="A36" s="325"/>
      <c r="B36" s="324"/>
      <c r="C36" s="364"/>
    </row>
    <row r="37" spans="1:3">
      <c r="A37" s="325"/>
      <c r="B37" s="324"/>
      <c r="C37" s="364"/>
    </row>
    <row r="38" spans="1:3">
      <c r="A38" s="325"/>
      <c r="B38" s="324"/>
      <c r="C38" s="364"/>
    </row>
    <row r="39" spans="1:3">
      <c r="A39" s="325"/>
      <c r="B39" s="324"/>
      <c r="C39" s="364"/>
    </row>
    <row r="40" spans="1:3">
      <c r="A40" s="325"/>
      <c r="B40" s="324"/>
      <c r="C40" s="364"/>
    </row>
    <row r="41" spans="1:3">
      <c r="A41" s="325"/>
      <c r="B41" s="324"/>
      <c r="C41" s="364"/>
    </row>
    <row r="42" spans="1:3">
      <c r="A42" s="319" t="s">
        <v>19</v>
      </c>
      <c r="B42" s="197">
        <f>'Budget Summary'!F18</f>
        <v>0</v>
      </c>
      <c r="C42" s="364"/>
    </row>
    <row r="43" spans="1:3">
      <c r="A43" s="325"/>
      <c r="B43" s="324"/>
      <c r="C43" s="364"/>
    </row>
    <row r="44" spans="1:3">
      <c r="A44" s="325"/>
      <c r="B44" s="324"/>
      <c r="C44" s="364"/>
    </row>
    <row r="45" spans="1:3">
      <c r="A45" s="325"/>
      <c r="B45" s="324"/>
      <c r="C45" s="364"/>
    </row>
    <row r="46" spans="1:3">
      <c r="A46" s="325"/>
      <c r="B46" s="324"/>
      <c r="C46" s="364"/>
    </row>
    <row r="47" spans="1:3">
      <c r="A47" s="325"/>
      <c r="B47" s="324"/>
      <c r="C47" s="364"/>
    </row>
    <row r="48" spans="1:3">
      <c r="A48" s="325"/>
      <c r="B48" s="324"/>
      <c r="C48" s="364"/>
    </row>
    <row r="49" spans="1:3" hidden="1">
      <c r="A49" s="319" t="s">
        <v>21</v>
      </c>
      <c r="B49" s="197">
        <f>'Budget Summary'!F19</f>
        <v>0</v>
      </c>
      <c r="C49" s="364"/>
    </row>
    <row r="50" spans="1:3" hidden="1">
      <c r="A50" s="325"/>
      <c r="B50" s="324"/>
      <c r="C50" s="364"/>
    </row>
    <row r="51" spans="1:3" hidden="1">
      <c r="A51" s="325"/>
      <c r="B51" s="324"/>
      <c r="C51" s="364"/>
    </row>
    <row r="52" spans="1:3" hidden="1">
      <c r="A52" s="325"/>
      <c r="B52" s="324"/>
      <c r="C52" s="364"/>
    </row>
    <row r="53" spans="1:3" hidden="1">
      <c r="A53" s="325"/>
      <c r="B53" s="324"/>
      <c r="C53" s="364"/>
    </row>
    <row r="54" spans="1:3" hidden="1">
      <c r="A54" s="325"/>
      <c r="B54" s="324"/>
      <c r="C54" s="364"/>
    </row>
    <row r="55" spans="1:3" hidden="1">
      <c r="A55" s="325"/>
      <c r="B55" s="324"/>
      <c r="C55" s="364"/>
    </row>
    <row r="56" spans="1:3" hidden="1">
      <c r="A56" s="323" t="s">
        <v>23</v>
      </c>
      <c r="B56" s="324">
        <f>'Budget Summary'!F20</f>
        <v>0</v>
      </c>
      <c r="C56" s="364"/>
    </row>
    <row r="57" spans="1:3" hidden="1">
      <c r="A57" s="325"/>
      <c r="B57" s="324"/>
      <c r="C57" s="364"/>
    </row>
    <row r="58" spans="1:3" hidden="1">
      <c r="A58" s="325"/>
      <c r="B58" s="324"/>
      <c r="C58" s="364"/>
    </row>
    <row r="59" spans="1:3" hidden="1">
      <c r="A59" s="325"/>
      <c r="B59" s="324"/>
      <c r="C59" s="364"/>
    </row>
    <row r="60" spans="1:3" hidden="1">
      <c r="A60" s="325"/>
      <c r="B60" s="324"/>
      <c r="C60" s="364"/>
    </row>
    <row r="61" spans="1:3" hidden="1">
      <c r="A61" s="325"/>
      <c r="B61" s="324"/>
      <c r="C61" s="364"/>
    </row>
    <row r="62" spans="1:3" hidden="1">
      <c r="A62" s="325"/>
      <c r="B62" s="324"/>
      <c r="C62" s="364"/>
    </row>
    <row r="63" spans="1:3">
      <c r="A63" s="319" t="s">
        <v>25</v>
      </c>
      <c r="B63" s="197">
        <f>'Budget Summary'!F21</f>
        <v>0</v>
      </c>
      <c r="C63" s="364"/>
    </row>
    <row r="64" spans="1:3">
      <c r="A64" s="325"/>
      <c r="B64" s="324"/>
      <c r="C64" s="364"/>
    </row>
    <row r="65" spans="1:3">
      <c r="A65" s="325"/>
      <c r="B65" s="324"/>
      <c r="C65" s="364"/>
    </row>
    <row r="66" spans="1:3">
      <c r="A66" s="325"/>
      <c r="B66" s="324"/>
      <c r="C66" s="364"/>
    </row>
    <row r="67" spans="1:3">
      <c r="A67" s="325"/>
      <c r="B67" s="324"/>
      <c r="C67" s="364"/>
    </row>
    <row r="68" spans="1:3">
      <c r="A68" s="325"/>
      <c r="B68" s="324"/>
      <c r="C68" s="364"/>
    </row>
    <row r="69" spans="1:3">
      <c r="A69" s="325"/>
      <c r="B69" s="324"/>
      <c r="C69" s="364"/>
    </row>
    <row r="70" spans="1:3">
      <c r="A70" s="325"/>
      <c r="B70" s="324"/>
      <c r="C70" s="364"/>
    </row>
    <row r="71" spans="1:3">
      <c r="A71" s="318" t="s">
        <v>26</v>
      </c>
      <c r="B71" s="328"/>
      <c r="C71" s="364"/>
    </row>
    <row r="72" spans="1:3" hidden="1">
      <c r="A72" s="319" t="s">
        <v>28</v>
      </c>
      <c r="B72" s="197">
        <f>'Budget Summary'!F23</f>
        <v>0</v>
      </c>
      <c r="C72" s="364"/>
    </row>
    <row r="73" spans="1:3" hidden="1">
      <c r="A73" s="325"/>
      <c r="B73" s="324"/>
      <c r="C73" s="364"/>
    </row>
    <row r="74" spans="1:3" hidden="1">
      <c r="A74" s="325"/>
      <c r="B74" s="324"/>
      <c r="C74" s="364"/>
    </row>
    <row r="75" spans="1:3" hidden="1">
      <c r="A75" s="325"/>
      <c r="B75" s="324"/>
      <c r="C75" s="364"/>
    </row>
    <row r="76" spans="1:3" hidden="1">
      <c r="A76" s="325"/>
      <c r="B76" s="324"/>
      <c r="C76" s="364"/>
    </row>
    <row r="77" spans="1:3" hidden="1">
      <c r="A77" s="325"/>
      <c r="B77" s="324"/>
      <c r="C77" s="364"/>
    </row>
    <row r="78" spans="1:3" hidden="1">
      <c r="A78" s="325"/>
      <c r="B78" s="324"/>
      <c r="C78" s="364"/>
    </row>
    <row r="79" spans="1:3" hidden="1">
      <c r="A79" s="319" t="s">
        <v>30</v>
      </c>
      <c r="B79" s="197">
        <f>'Budget Summary'!F24</f>
        <v>0</v>
      </c>
      <c r="C79" s="364"/>
    </row>
    <row r="80" spans="1:3" hidden="1">
      <c r="A80" s="325"/>
      <c r="B80" s="324"/>
      <c r="C80" s="364"/>
    </row>
    <row r="81" spans="1:3" hidden="1">
      <c r="A81" s="325"/>
      <c r="B81" s="324"/>
      <c r="C81" s="364"/>
    </row>
    <row r="82" spans="1:3" hidden="1">
      <c r="A82" s="325"/>
      <c r="B82" s="324"/>
      <c r="C82" s="364"/>
    </row>
    <row r="83" spans="1:3" hidden="1">
      <c r="A83" s="325"/>
      <c r="B83" s="324"/>
      <c r="C83" s="364"/>
    </row>
    <row r="84" spans="1:3" hidden="1">
      <c r="A84" s="325"/>
      <c r="B84" s="324"/>
      <c r="C84" s="364"/>
    </row>
    <row r="85" spans="1:3" hidden="1">
      <c r="A85" s="325"/>
      <c r="B85" s="324"/>
      <c r="C85" s="364"/>
    </row>
    <row r="86" spans="1:3" hidden="1">
      <c r="A86" s="319" t="s">
        <v>32</v>
      </c>
      <c r="B86" s="197">
        <f>'Budget Summary'!F25</f>
        <v>0</v>
      </c>
      <c r="C86" s="364"/>
    </row>
    <row r="87" spans="1:3" hidden="1">
      <c r="A87" s="325"/>
      <c r="B87" s="324"/>
      <c r="C87" s="364"/>
    </row>
    <row r="88" spans="1:3" hidden="1">
      <c r="A88" s="325"/>
      <c r="B88" s="324"/>
      <c r="C88" s="364"/>
    </row>
    <row r="89" spans="1:3" hidden="1">
      <c r="A89" s="325"/>
      <c r="B89" s="324"/>
      <c r="C89" s="364"/>
    </row>
    <row r="90" spans="1:3" hidden="1">
      <c r="A90" s="325"/>
      <c r="B90" s="324"/>
      <c r="C90" s="364"/>
    </row>
    <row r="91" spans="1:3" hidden="1">
      <c r="A91" s="325"/>
      <c r="B91" s="324"/>
      <c r="C91" s="364"/>
    </row>
    <row r="92" spans="1:3" hidden="1">
      <c r="A92" s="325"/>
      <c r="B92" s="324"/>
      <c r="C92" s="364"/>
    </row>
    <row r="93" spans="1:3" hidden="1">
      <c r="A93" s="319" t="s">
        <v>34</v>
      </c>
      <c r="B93" s="197">
        <f>'Budget Summary'!F26</f>
        <v>0</v>
      </c>
      <c r="C93" s="364"/>
    </row>
    <row r="94" spans="1:3" hidden="1">
      <c r="A94" s="325"/>
      <c r="B94" s="324"/>
      <c r="C94" s="364"/>
    </row>
    <row r="95" spans="1:3" hidden="1">
      <c r="A95" s="325"/>
      <c r="B95" s="324"/>
      <c r="C95" s="364"/>
    </row>
    <row r="96" spans="1:3" hidden="1">
      <c r="A96" s="325"/>
      <c r="B96" s="324"/>
      <c r="C96" s="364"/>
    </row>
    <row r="97" spans="1:3" hidden="1">
      <c r="A97" s="325"/>
      <c r="B97" s="324"/>
      <c r="C97" s="364"/>
    </row>
    <row r="98" spans="1:3" hidden="1">
      <c r="A98" s="325"/>
      <c r="B98" s="324"/>
      <c r="C98" s="364"/>
    </row>
    <row r="99" spans="1:3" hidden="1">
      <c r="A99" s="325"/>
      <c r="B99" s="324"/>
      <c r="C99" s="364"/>
    </row>
    <row r="100" spans="1:3">
      <c r="A100" s="319" t="s">
        <v>36</v>
      </c>
      <c r="B100" s="197">
        <f>'Budget Summary'!F27</f>
        <v>0</v>
      </c>
      <c r="C100" s="364"/>
    </row>
    <row r="101" spans="1:3">
      <c r="A101" s="325"/>
      <c r="B101" s="324"/>
      <c r="C101" s="364"/>
    </row>
    <row r="102" spans="1:3">
      <c r="A102" s="325"/>
      <c r="B102" s="324"/>
      <c r="C102" s="364"/>
    </row>
    <row r="103" spans="1:3">
      <c r="A103" s="325"/>
      <c r="B103" s="324"/>
      <c r="C103" s="364"/>
    </row>
    <row r="104" spans="1:3">
      <c r="A104" s="325"/>
      <c r="B104" s="324"/>
      <c r="C104" s="364"/>
    </row>
    <row r="105" spans="1:3">
      <c r="A105" s="325"/>
      <c r="B105" s="324"/>
      <c r="C105" s="364"/>
    </row>
    <row r="106" spans="1:3">
      <c r="A106" s="325"/>
      <c r="B106" s="324"/>
      <c r="C106" s="364"/>
    </row>
    <row r="107" spans="1:3" ht="16">
      <c r="A107" s="359" t="s">
        <v>142</v>
      </c>
      <c r="B107" s="197">
        <f>'Budget Summary'!E29</f>
        <v>0</v>
      </c>
      <c r="C107" s="364"/>
    </row>
    <row r="108" spans="1:3">
      <c r="B108" s="324"/>
      <c r="C108" s="364"/>
    </row>
    <row r="109" spans="1:3">
      <c r="A109" s="325"/>
      <c r="B109" s="324"/>
      <c r="C109" s="364"/>
    </row>
    <row r="110" spans="1:3">
      <c r="A110" s="325"/>
      <c r="B110" s="324"/>
      <c r="C110" s="364"/>
    </row>
    <row r="111" spans="1:3">
      <c r="A111" s="325"/>
      <c r="B111" s="324"/>
      <c r="C111" s="364"/>
    </row>
    <row r="112" spans="1:3">
      <c r="A112" s="325"/>
      <c r="B112" s="324"/>
      <c r="C112" s="364"/>
    </row>
    <row r="113" spans="1:3">
      <c r="A113" s="325"/>
      <c r="B113" s="324"/>
      <c r="C113" s="364"/>
    </row>
    <row r="114" spans="1:3" ht="16">
      <c r="A114" s="360" t="s">
        <v>143</v>
      </c>
      <c r="B114" s="197">
        <f>'Budget Summary'!E30</f>
        <v>0</v>
      </c>
      <c r="C114" s="364"/>
    </row>
    <row r="115" spans="1:3">
      <c r="A115" s="325"/>
      <c r="B115" s="324"/>
      <c r="C115" s="364"/>
    </row>
    <row r="116" spans="1:3">
      <c r="A116" s="325"/>
      <c r="B116" s="324"/>
      <c r="C116" s="364"/>
    </row>
    <row r="117" spans="1:3">
      <c r="A117" s="325"/>
      <c r="B117" s="324"/>
      <c r="C117" s="364"/>
    </row>
    <row r="118" spans="1:3">
      <c r="A118" s="325"/>
      <c r="B118" s="324"/>
      <c r="C118" s="364"/>
    </row>
    <row r="119" spans="1:3">
      <c r="A119" s="325"/>
      <c r="B119" s="324"/>
      <c r="C119" s="364"/>
    </row>
    <row r="120" spans="1:3">
      <c r="A120" s="325"/>
      <c r="B120" s="324"/>
      <c r="C120" s="364"/>
    </row>
    <row r="121" spans="1:3" hidden="1">
      <c r="A121" s="319" t="s">
        <v>43</v>
      </c>
      <c r="B121" s="197">
        <f>'Budget Summary'!F32</f>
        <v>0</v>
      </c>
      <c r="C121" s="364"/>
    </row>
    <row r="122" spans="1:3" hidden="1">
      <c r="A122" s="325"/>
      <c r="B122" s="324"/>
      <c r="C122" s="364"/>
    </row>
    <row r="123" spans="1:3" hidden="1">
      <c r="A123" s="325"/>
      <c r="B123" s="324"/>
      <c r="C123" s="364"/>
    </row>
    <row r="124" spans="1:3" hidden="1">
      <c r="A124" s="325"/>
      <c r="B124" s="324"/>
      <c r="C124" s="364"/>
    </row>
    <row r="125" spans="1:3" hidden="1">
      <c r="A125" s="325"/>
      <c r="B125" s="324"/>
      <c r="C125" s="364"/>
    </row>
    <row r="126" spans="1:3" hidden="1">
      <c r="A126" s="325"/>
      <c r="B126" s="324"/>
      <c r="C126" s="364"/>
    </row>
    <row r="127" spans="1:3" hidden="1">
      <c r="A127" s="325"/>
      <c r="B127" s="324"/>
      <c r="C127" s="364"/>
    </row>
    <row r="128" spans="1:3" hidden="1">
      <c r="A128" s="319" t="s">
        <v>45</v>
      </c>
      <c r="B128" s="197">
        <f>'Budget Summary'!F33</f>
        <v>0</v>
      </c>
      <c r="C128" s="364"/>
    </row>
    <row r="129" spans="1:3" hidden="1">
      <c r="A129" s="325"/>
      <c r="B129" s="324"/>
      <c r="C129" s="364"/>
    </row>
    <row r="130" spans="1:3" hidden="1">
      <c r="A130" s="325"/>
      <c r="B130" s="324"/>
      <c r="C130" s="364"/>
    </row>
    <row r="131" spans="1:3" hidden="1">
      <c r="A131" s="325"/>
      <c r="B131" s="324"/>
      <c r="C131" s="364"/>
    </row>
    <row r="132" spans="1:3" hidden="1">
      <c r="A132" s="325"/>
      <c r="B132" s="324"/>
      <c r="C132" s="364"/>
    </row>
    <row r="133" spans="1:3" hidden="1">
      <c r="A133" s="325"/>
      <c r="B133" s="324"/>
      <c r="C133" s="364"/>
    </row>
    <row r="134" spans="1:3" hidden="1">
      <c r="A134" s="325"/>
      <c r="B134" s="324"/>
      <c r="C134" s="364"/>
    </row>
  </sheetData>
  <sheetProtection sheet="1" objects="1" scenarios="1" insertRows="0"/>
  <printOptions horizontalCentered="1"/>
  <pageMargins left="0.25" right="0.25" top="0.75" bottom="0.5" header="0.3" footer="0.3"/>
  <pageSetup scale="79" fitToHeight="0" orientation="portrait" horizontalDpi="1200" verticalDpi="1200" r:id="rId1"/>
  <headerFooter>
    <oddHeader>&amp;C&amp;"-,Bold"&amp;12Budget Justification</oddHeader>
    <oddFooter>&amp;R&amp;10&amp;D &amp;T</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FE09-7926-4C71-B7F5-8778F8B9D0B3}">
  <dimension ref="A1:K53"/>
  <sheetViews>
    <sheetView zoomScaleNormal="100" workbookViewId="0">
      <pane ySplit="10" topLeftCell="A11" activePane="bottomLeft" state="frozen"/>
      <selection activeCell="B23" sqref="B23:J23"/>
      <selection pane="bottomLeft" activeCell="B23" sqref="B23:J23"/>
    </sheetView>
  </sheetViews>
  <sheetFormatPr baseColWidth="10" defaultColWidth="8.6640625" defaultRowHeight="13" outlineLevelCol="1"/>
  <cols>
    <col min="1" max="1" width="21.5" style="7" customWidth="1"/>
    <col min="2" max="2" width="5.5" style="7" hidden="1" customWidth="1" outlineLevel="1"/>
    <col min="3" max="3" width="7" style="7" customWidth="1" collapsed="1"/>
    <col min="4" max="4" width="5" style="7" customWidth="1"/>
    <col min="5" max="5" width="4" style="7" customWidth="1"/>
    <col min="6" max="6" width="6.33203125" style="7" customWidth="1"/>
    <col min="7" max="7" width="6.5" style="7" customWidth="1"/>
    <col min="8" max="8" width="14.83203125" style="7" customWidth="1"/>
    <col min="9" max="9" width="31.33203125" style="7" customWidth="1"/>
    <col min="10" max="11" width="15.6640625" style="7" customWidth="1"/>
    <col min="12" max="12" width="13.6640625" style="7" customWidth="1"/>
    <col min="13" max="16384" width="8.6640625" style="7"/>
  </cols>
  <sheetData>
    <row r="1" spans="1:11" s="172" customFormat="1" ht="14.5" customHeight="1" thickTop="1">
      <c r="A1" s="431" t="s">
        <v>144</v>
      </c>
      <c r="B1" s="432"/>
      <c r="C1" s="432"/>
      <c r="D1" s="432"/>
      <c r="E1" s="432"/>
      <c r="F1" s="432"/>
      <c r="G1" s="432"/>
      <c r="H1" s="432"/>
      <c r="I1" s="433"/>
      <c r="J1" s="426" t="s">
        <v>145</v>
      </c>
      <c r="K1" s="423"/>
    </row>
    <row r="2" spans="1:11" s="172" customFormat="1" ht="19" thickBot="1">
      <c r="A2" s="434"/>
      <c r="B2" s="435"/>
      <c r="C2" s="435"/>
      <c r="D2" s="435"/>
      <c r="E2" s="435"/>
      <c r="F2" s="435"/>
      <c r="G2" s="435"/>
      <c r="H2" s="435"/>
      <c r="I2" s="436"/>
      <c r="J2" s="427">
        <f>FSR!B2</f>
        <v>0</v>
      </c>
      <c r="K2" s="428"/>
    </row>
    <row r="3" spans="1:11" s="172" customFormat="1" ht="14.5" customHeight="1" thickTop="1">
      <c r="A3" s="184" t="s">
        <v>146</v>
      </c>
      <c r="B3" s="185"/>
      <c r="C3" s="185"/>
      <c r="D3" s="185"/>
      <c r="E3" s="185"/>
      <c r="F3" s="185"/>
      <c r="G3" s="173" t="s">
        <v>147</v>
      </c>
      <c r="I3" s="174"/>
      <c r="J3" s="422" t="s">
        <v>148</v>
      </c>
      <c r="K3" s="423"/>
    </row>
    <row r="4" spans="1:11" s="172" customFormat="1" ht="14.5" customHeight="1" thickBot="1">
      <c r="A4" s="411" t="s">
        <v>149</v>
      </c>
      <c r="B4" s="412"/>
      <c r="C4" s="412"/>
      <c r="D4" s="412"/>
      <c r="E4" s="412"/>
      <c r="F4" s="413"/>
      <c r="G4" s="414"/>
      <c r="H4" s="415"/>
      <c r="I4" s="416"/>
      <c r="J4" s="429"/>
      <c r="K4" s="430"/>
    </row>
    <row r="5" spans="1:11" s="172" customFormat="1" ht="14.5" customHeight="1" thickTop="1">
      <c r="A5" s="411" t="s">
        <v>150</v>
      </c>
      <c r="B5" s="412"/>
      <c r="C5" s="412"/>
      <c r="D5" s="412"/>
      <c r="E5" s="412"/>
      <c r="F5" s="413"/>
      <c r="G5" s="414"/>
      <c r="H5" s="415"/>
      <c r="I5" s="416"/>
      <c r="J5" s="422" t="s">
        <v>151</v>
      </c>
      <c r="K5" s="423" t="s">
        <v>152</v>
      </c>
    </row>
    <row r="6" spans="1:11" s="172" customFormat="1" ht="14.5" customHeight="1" thickBot="1">
      <c r="A6" s="411" t="s">
        <v>153</v>
      </c>
      <c r="B6" s="412"/>
      <c r="C6" s="412"/>
      <c r="D6" s="412"/>
      <c r="E6" s="412"/>
      <c r="F6" s="413"/>
      <c r="G6" s="414"/>
      <c r="H6" s="415"/>
      <c r="I6" s="416"/>
      <c r="J6" s="424"/>
      <c r="K6" s="425"/>
    </row>
    <row r="7" spans="1:11" s="172" customFormat="1" ht="14.5" customHeight="1" thickTop="1">
      <c r="A7" s="411" t="s">
        <v>154</v>
      </c>
      <c r="B7" s="412"/>
      <c r="C7" s="412"/>
      <c r="D7" s="412"/>
      <c r="E7" s="412"/>
      <c r="F7" s="413"/>
      <c r="G7" s="414"/>
      <c r="H7" s="415"/>
      <c r="I7" s="416"/>
      <c r="J7" s="175"/>
      <c r="K7" s="176"/>
    </row>
    <row r="8" spans="1:11" s="172" customFormat="1" ht="14.5" customHeight="1">
      <c r="A8" s="411" t="s">
        <v>155</v>
      </c>
      <c r="B8" s="412"/>
      <c r="C8" s="412"/>
      <c r="D8" s="412"/>
      <c r="E8" s="412"/>
      <c r="F8" s="413"/>
      <c r="G8" s="414"/>
      <c r="H8" s="415"/>
      <c r="I8" s="416"/>
      <c r="J8" s="177" t="s">
        <v>152</v>
      </c>
      <c r="K8" s="362"/>
    </row>
    <row r="9" spans="1:11" s="172" customFormat="1" ht="14.5" customHeight="1">
      <c r="A9" s="417" t="s">
        <v>156</v>
      </c>
      <c r="B9" s="418"/>
      <c r="C9" s="418"/>
      <c r="D9" s="418"/>
      <c r="E9" s="418"/>
      <c r="F9" s="418"/>
      <c r="G9" s="419"/>
      <c r="H9" s="420"/>
      <c r="I9" s="421"/>
      <c r="J9" s="178"/>
      <c r="K9" s="179"/>
    </row>
    <row r="10" spans="1:11" s="172" customFormat="1" ht="14.5" customHeight="1" thickBot="1">
      <c r="A10" s="180" t="s">
        <v>157</v>
      </c>
      <c r="B10" s="405" t="s">
        <v>158</v>
      </c>
      <c r="C10" s="406"/>
      <c r="D10" s="406"/>
      <c r="E10" s="406"/>
      <c r="F10" s="406"/>
      <c r="G10" s="406"/>
      <c r="H10" s="406"/>
      <c r="I10" s="406"/>
      <c r="J10" s="407"/>
      <c r="K10" s="361" t="s">
        <v>159</v>
      </c>
    </row>
    <row r="11" spans="1:11" ht="14.5" customHeight="1">
      <c r="A11" s="336"/>
      <c r="B11" s="408"/>
      <c r="C11" s="409"/>
      <c r="D11" s="409"/>
      <c r="E11" s="409"/>
      <c r="F11" s="409"/>
      <c r="G11" s="409"/>
      <c r="H11" s="409"/>
      <c r="I11" s="409"/>
      <c r="J11" s="410"/>
      <c r="K11" s="337"/>
    </row>
    <row r="12" spans="1:11" ht="14.5" customHeight="1">
      <c r="A12" s="338"/>
      <c r="B12" s="399"/>
      <c r="C12" s="400"/>
      <c r="D12" s="400"/>
      <c r="E12" s="400"/>
      <c r="F12" s="400"/>
      <c r="G12" s="400"/>
      <c r="H12" s="400"/>
      <c r="I12" s="400"/>
      <c r="J12" s="401"/>
      <c r="K12" s="339"/>
    </row>
    <row r="13" spans="1:11" ht="14.5" customHeight="1">
      <c r="A13" s="340"/>
      <c r="B13" s="399"/>
      <c r="C13" s="400"/>
      <c r="D13" s="400"/>
      <c r="E13" s="400"/>
      <c r="F13" s="400"/>
      <c r="G13" s="400"/>
      <c r="H13" s="400"/>
      <c r="I13" s="400"/>
      <c r="J13" s="401"/>
      <c r="K13" s="341"/>
    </row>
    <row r="14" spans="1:11" ht="14.5" customHeight="1">
      <c r="A14" s="340"/>
      <c r="B14" s="399"/>
      <c r="C14" s="400"/>
      <c r="D14" s="400"/>
      <c r="E14" s="400"/>
      <c r="F14" s="400"/>
      <c r="G14" s="400"/>
      <c r="H14" s="400"/>
      <c r="I14" s="400"/>
      <c r="J14" s="401"/>
      <c r="K14" s="341"/>
    </row>
    <row r="15" spans="1:11" ht="14.5" customHeight="1">
      <c r="A15" s="340"/>
      <c r="B15" s="399"/>
      <c r="C15" s="400"/>
      <c r="D15" s="400"/>
      <c r="E15" s="400"/>
      <c r="F15" s="400"/>
      <c r="G15" s="400"/>
      <c r="H15" s="400"/>
      <c r="I15" s="400"/>
      <c r="J15" s="401"/>
      <c r="K15" s="341"/>
    </row>
    <row r="16" spans="1:11" ht="14.5" customHeight="1">
      <c r="A16" s="340"/>
      <c r="B16" s="399"/>
      <c r="C16" s="400"/>
      <c r="D16" s="400"/>
      <c r="E16" s="400"/>
      <c r="F16" s="400"/>
      <c r="G16" s="400"/>
      <c r="H16" s="400"/>
      <c r="I16" s="400"/>
      <c r="J16" s="401"/>
      <c r="K16" s="341"/>
    </row>
    <row r="17" spans="1:11" ht="14.5" customHeight="1">
      <c r="A17" s="340"/>
      <c r="B17" s="399"/>
      <c r="C17" s="400"/>
      <c r="D17" s="400"/>
      <c r="E17" s="400"/>
      <c r="F17" s="400"/>
      <c r="G17" s="400"/>
      <c r="H17" s="400"/>
      <c r="I17" s="400"/>
      <c r="J17" s="401"/>
      <c r="K17" s="342"/>
    </row>
    <row r="18" spans="1:11" ht="14.5" customHeight="1">
      <c r="A18" s="340"/>
      <c r="B18" s="399"/>
      <c r="C18" s="400"/>
      <c r="D18" s="400"/>
      <c r="E18" s="400"/>
      <c r="F18" s="400"/>
      <c r="G18" s="400"/>
      <c r="H18" s="400"/>
      <c r="I18" s="400"/>
      <c r="J18" s="401"/>
      <c r="K18" s="339"/>
    </row>
    <row r="19" spans="1:11" ht="14.5" customHeight="1">
      <c r="A19" s="340"/>
      <c r="B19" s="399"/>
      <c r="C19" s="400"/>
      <c r="D19" s="400"/>
      <c r="E19" s="400"/>
      <c r="F19" s="400"/>
      <c r="G19" s="400"/>
      <c r="H19" s="400"/>
      <c r="I19" s="400"/>
      <c r="J19" s="401"/>
      <c r="K19" s="341"/>
    </row>
    <row r="20" spans="1:11" ht="14.5" customHeight="1">
      <c r="A20" s="340"/>
      <c r="B20" s="399"/>
      <c r="C20" s="400"/>
      <c r="D20" s="400"/>
      <c r="E20" s="400"/>
      <c r="F20" s="400"/>
      <c r="G20" s="400"/>
      <c r="H20" s="400"/>
      <c r="I20" s="400"/>
      <c r="J20" s="401"/>
      <c r="K20" s="341"/>
    </row>
    <row r="21" spans="1:11" ht="14.5" customHeight="1">
      <c r="A21" s="340"/>
      <c r="B21" s="399"/>
      <c r="C21" s="400"/>
      <c r="D21" s="400"/>
      <c r="E21" s="400"/>
      <c r="F21" s="400"/>
      <c r="G21" s="400"/>
      <c r="H21" s="400"/>
      <c r="I21" s="400"/>
      <c r="J21" s="401"/>
      <c r="K21" s="341"/>
    </row>
    <row r="22" spans="1:11" ht="14.5" customHeight="1">
      <c r="A22" s="340"/>
      <c r="B22" s="399"/>
      <c r="C22" s="400"/>
      <c r="D22" s="400"/>
      <c r="E22" s="400"/>
      <c r="F22" s="400"/>
      <c r="G22" s="400"/>
      <c r="H22" s="400"/>
      <c r="I22" s="400"/>
      <c r="J22" s="401"/>
      <c r="K22" s="341"/>
    </row>
    <row r="23" spans="1:11" ht="14.5" customHeight="1">
      <c r="A23" s="340"/>
      <c r="B23" s="399"/>
      <c r="C23" s="400"/>
      <c r="D23" s="400"/>
      <c r="E23" s="400"/>
      <c r="F23" s="400"/>
      <c r="G23" s="400"/>
      <c r="H23" s="400"/>
      <c r="I23" s="400"/>
      <c r="J23" s="401"/>
      <c r="K23" s="341"/>
    </row>
    <row r="24" spans="1:11" ht="14.5" customHeight="1">
      <c r="A24" s="340"/>
      <c r="B24" s="399"/>
      <c r="C24" s="400"/>
      <c r="D24" s="400"/>
      <c r="E24" s="400"/>
      <c r="F24" s="400"/>
      <c r="G24" s="400"/>
      <c r="H24" s="400"/>
      <c r="I24" s="400"/>
      <c r="J24" s="401"/>
      <c r="K24" s="341"/>
    </row>
    <row r="25" spans="1:11" ht="14.5" customHeight="1">
      <c r="A25" s="340"/>
      <c r="B25" s="399"/>
      <c r="C25" s="400"/>
      <c r="D25" s="400"/>
      <c r="E25" s="400"/>
      <c r="F25" s="400"/>
      <c r="G25" s="400"/>
      <c r="H25" s="400"/>
      <c r="I25" s="400"/>
      <c r="J25" s="401"/>
      <c r="K25" s="341"/>
    </row>
    <row r="26" spans="1:11" ht="14.5" customHeight="1">
      <c r="A26" s="340"/>
      <c r="B26" s="399"/>
      <c r="C26" s="400"/>
      <c r="D26" s="400"/>
      <c r="E26" s="400"/>
      <c r="F26" s="400"/>
      <c r="G26" s="400"/>
      <c r="H26" s="400"/>
      <c r="I26" s="400"/>
      <c r="J26" s="401"/>
      <c r="K26" s="341"/>
    </row>
    <row r="27" spans="1:11" ht="14.5" customHeight="1">
      <c r="A27" s="340"/>
      <c r="B27" s="399"/>
      <c r="C27" s="400"/>
      <c r="D27" s="400"/>
      <c r="E27" s="400"/>
      <c r="F27" s="400"/>
      <c r="G27" s="400"/>
      <c r="H27" s="400"/>
      <c r="I27" s="400"/>
      <c r="J27" s="401"/>
      <c r="K27" s="341"/>
    </row>
    <row r="28" spans="1:11" ht="14.5" customHeight="1" thickBot="1">
      <c r="A28" s="343" t="s">
        <v>152</v>
      </c>
      <c r="B28" s="385"/>
      <c r="C28" s="386"/>
      <c r="D28" s="386"/>
      <c r="E28" s="386"/>
      <c r="F28" s="386"/>
      <c r="G28" s="386"/>
      <c r="H28" s="386"/>
      <c r="I28" s="386"/>
      <c r="J28" s="387"/>
      <c r="K28" s="344"/>
    </row>
    <row r="29" spans="1:11" s="172" customFormat="1" ht="14.5" customHeight="1" thickBot="1">
      <c r="A29" s="402"/>
      <c r="B29" s="403"/>
      <c r="C29" s="403"/>
      <c r="D29" s="403"/>
      <c r="E29" s="403"/>
      <c r="F29" s="403"/>
      <c r="G29" s="403"/>
      <c r="H29" s="404"/>
      <c r="I29" s="181"/>
      <c r="J29" s="186" t="s">
        <v>160</v>
      </c>
      <c r="K29" s="187">
        <f>SUM(K11:K28)</f>
        <v>0</v>
      </c>
    </row>
    <row r="30" spans="1:11" s="172" customFormat="1" ht="28.5" customHeight="1">
      <c r="A30" s="379" t="s">
        <v>161</v>
      </c>
      <c r="B30" s="380"/>
      <c r="C30" s="380"/>
      <c r="D30" s="380"/>
      <c r="E30" s="380"/>
      <c r="F30" s="380"/>
      <c r="G30" s="380"/>
      <c r="H30" s="381"/>
      <c r="I30" s="388"/>
      <c r="J30" s="389"/>
      <c r="K30" s="390"/>
    </row>
    <row r="31" spans="1:11" s="172" customFormat="1" ht="28.5" customHeight="1">
      <c r="A31" s="379" t="s">
        <v>162</v>
      </c>
      <c r="B31" s="380"/>
      <c r="C31" s="380"/>
      <c r="D31" s="380"/>
      <c r="E31" s="380"/>
      <c r="F31" s="380"/>
      <c r="G31" s="380"/>
      <c r="H31" s="381"/>
      <c r="I31" s="382"/>
      <c r="J31" s="383"/>
      <c r="K31" s="384"/>
    </row>
    <row r="32" spans="1:11" s="172" customFormat="1" ht="28.5" customHeight="1">
      <c r="A32" s="379" t="s">
        <v>163</v>
      </c>
      <c r="B32" s="380"/>
      <c r="C32" s="380"/>
      <c r="D32" s="380"/>
      <c r="E32" s="380"/>
      <c r="F32" s="380"/>
      <c r="G32" s="380"/>
      <c r="H32" s="381"/>
      <c r="I32" s="388"/>
      <c r="J32" s="389"/>
      <c r="K32" s="390"/>
    </row>
    <row r="33" spans="1:11" s="172" customFormat="1" ht="28.5" customHeight="1" thickBot="1">
      <c r="A33" s="391" t="s">
        <v>164</v>
      </c>
      <c r="B33" s="392"/>
      <c r="C33" s="392"/>
      <c r="D33" s="392"/>
      <c r="E33" s="392"/>
      <c r="F33" s="392"/>
      <c r="G33" s="392"/>
      <c r="H33" s="393"/>
      <c r="I33" s="394"/>
      <c r="J33" s="395"/>
      <c r="K33" s="396"/>
    </row>
    <row r="34" spans="1:11" s="172" customFormat="1" ht="28.5" customHeight="1" thickTop="1">
      <c r="A34" s="182"/>
      <c r="B34" s="183"/>
      <c r="C34" s="183"/>
      <c r="D34" s="183"/>
      <c r="E34" s="183"/>
      <c r="F34" s="183"/>
      <c r="G34" s="183"/>
      <c r="H34" s="183"/>
      <c r="J34" s="7"/>
      <c r="K34" s="7"/>
    </row>
    <row r="35" spans="1:11">
      <c r="A35" s="397" t="s">
        <v>165</v>
      </c>
      <c r="B35" s="397"/>
      <c r="C35" s="397"/>
      <c r="D35" s="397"/>
      <c r="E35" s="397"/>
      <c r="F35" s="397"/>
      <c r="G35" s="397"/>
      <c r="H35" s="397"/>
      <c r="I35" s="397"/>
      <c r="J35" s="397"/>
      <c r="K35" s="397"/>
    </row>
    <row r="36" spans="1:11" ht="51" customHeight="1">
      <c r="A36" s="398" t="s">
        <v>166</v>
      </c>
      <c r="B36" s="398"/>
      <c r="C36" s="398"/>
      <c r="D36" s="398"/>
      <c r="E36" s="398"/>
      <c r="F36" s="398"/>
      <c r="G36" s="398"/>
      <c r="H36" s="398"/>
      <c r="I36" s="398"/>
      <c r="J36" s="398"/>
      <c r="K36" s="398"/>
    </row>
    <row r="37" spans="1:11">
      <c r="A37" s="383"/>
      <c r="B37" s="383"/>
      <c r="C37" s="383"/>
      <c r="D37" s="383"/>
      <c r="E37" s="383"/>
      <c r="F37" s="383"/>
      <c r="G37" s="383"/>
      <c r="H37" s="383"/>
      <c r="I37" s="383"/>
      <c r="J37" s="383"/>
      <c r="K37" s="383"/>
    </row>
    <row r="38" spans="1:11">
      <c r="A38" s="397" t="s">
        <v>167</v>
      </c>
      <c r="B38" s="397"/>
      <c r="C38" s="397"/>
      <c r="D38" s="397"/>
      <c r="E38" s="397"/>
      <c r="F38" s="397"/>
      <c r="G38" s="397"/>
      <c r="H38" s="397"/>
      <c r="I38" s="397"/>
      <c r="J38" s="397"/>
      <c r="K38" s="397"/>
    </row>
    <row r="39" spans="1:11" ht="25" customHeight="1">
      <c r="A39" s="377" t="s">
        <v>168</v>
      </c>
      <c r="B39" s="377"/>
      <c r="C39" s="377"/>
      <c r="D39" s="377"/>
      <c r="E39" s="377"/>
      <c r="F39" s="377"/>
      <c r="G39" s="377"/>
      <c r="H39" s="377"/>
      <c r="I39" s="377"/>
      <c r="J39" s="377"/>
      <c r="K39" s="377"/>
    </row>
    <row r="40" spans="1:11">
      <c r="A40" s="378" t="s">
        <v>169</v>
      </c>
      <c r="B40" s="378"/>
      <c r="C40" s="378"/>
      <c r="D40" s="378"/>
      <c r="E40" s="378"/>
      <c r="F40" s="378"/>
      <c r="G40" s="378"/>
      <c r="H40" s="378"/>
      <c r="I40" s="378"/>
      <c r="J40" s="378"/>
      <c r="K40" s="378"/>
    </row>
    <row r="41" spans="1:11">
      <c r="A41" s="378" t="s">
        <v>170</v>
      </c>
      <c r="B41" s="378"/>
      <c r="C41" s="378"/>
      <c r="D41" s="378"/>
      <c r="E41" s="378"/>
      <c r="F41" s="378"/>
      <c r="G41" s="378"/>
      <c r="H41" s="378"/>
      <c r="I41" s="378"/>
      <c r="J41" s="378"/>
      <c r="K41" s="378"/>
    </row>
    <row r="42" spans="1:11">
      <c r="A42" s="378" t="s">
        <v>171</v>
      </c>
      <c r="B42" s="378"/>
      <c r="C42" s="378"/>
      <c r="D42" s="378"/>
      <c r="E42" s="378"/>
      <c r="F42" s="378"/>
      <c r="G42" s="378"/>
      <c r="H42" s="378"/>
      <c r="I42" s="378"/>
      <c r="J42" s="378"/>
      <c r="K42" s="378"/>
    </row>
    <row r="43" spans="1:11">
      <c r="A43" s="378" t="s">
        <v>172</v>
      </c>
      <c r="B43" s="378"/>
      <c r="C43" s="378"/>
      <c r="D43" s="378"/>
      <c r="E43" s="378"/>
      <c r="F43" s="378"/>
      <c r="G43" s="378"/>
      <c r="H43" s="378"/>
      <c r="I43" s="378"/>
      <c r="J43" s="378"/>
      <c r="K43" s="378"/>
    </row>
    <row r="44" spans="1:11">
      <c r="A44" s="378" t="s">
        <v>173</v>
      </c>
      <c r="B44" s="378"/>
      <c r="C44" s="378"/>
      <c r="D44" s="378"/>
      <c r="E44" s="378"/>
      <c r="F44" s="378"/>
      <c r="G44" s="378"/>
      <c r="H44" s="378"/>
      <c r="I44" s="378"/>
      <c r="J44" s="378"/>
      <c r="K44" s="378"/>
    </row>
    <row r="45" spans="1:11">
      <c r="A45" s="378" t="s">
        <v>174</v>
      </c>
      <c r="B45" s="378"/>
      <c r="C45" s="378"/>
      <c r="D45" s="378"/>
      <c r="E45" s="378"/>
      <c r="F45" s="378"/>
      <c r="G45" s="378"/>
      <c r="H45" s="378"/>
      <c r="I45" s="378"/>
      <c r="J45" s="378"/>
      <c r="K45" s="378"/>
    </row>
    <row r="46" spans="1:11">
      <c r="A46" s="378" t="s">
        <v>175</v>
      </c>
      <c r="B46" s="378"/>
      <c r="C46" s="378"/>
      <c r="D46" s="378"/>
      <c r="E46" s="378"/>
      <c r="F46" s="378"/>
      <c r="G46" s="378"/>
      <c r="H46" s="378"/>
      <c r="I46" s="378"/>
      <c r="J46" s="378"/>
      <c r="K46" s="378"/>
    </row>
    <row r="47" spans="1:11">
      <c r="A47" s="378" t="s">
        <v>176</v>
      </c>
      <c r="B47" s="378"/>
      <c r="C47" s="378"/>
      <c r="D47" s="378"/>
      <c r="E47" s="378"/>
      <c r="F47" s="378"/>
      <c r="G47" s="378"/>
      <c r="H47" s="378"/>
      <c r="I47" s="378"/>
      <c r="J47" s="378"/>
      <c r="K47" s="378"/>
    </row>
    <row r="48" spans="1:11">
      <c r="A48" s="378" t="s">
        <v>177</v>
      </c>
      <c r="B48" s="378"/>
      <c r="C48" s="378"/>
      <c r="D48" s="378"/>
      <c r="E48" s="378"/>
      <c r="F48" s="378"/>
      <c r="G48" s="378"/>
      <c r="H48" s="378"/>
      <c r="I48" s="378"/>
      <c r="J48" s="378"/>
      <c r="K48" s="378"/>
    </row>
    <row r="50" spans="1:11" ht="41.25" customHeight="1">
      <c r="A50" s="377" t="s">
        <v>178</v>
      </c>
      <c r="B50" s="377"/>
      <c r="C50" s="377"/>
      <c r="D50" s="377"/>
      <c r="E50" s="377"/>
      <c r="F50" s="377"/>
      <c r="G50" s="377"/>
      <c r="H50" s="377"/>
      <c r="I50" s="377"/>
      <c r="J50" s="377"/>
      <c r="K50" s="377"/>
    </row>
    <row r="52" spans="1:11">
      <c r="A52" s="363" t="s">
        <v>179</v>
      </c>
    </row>
    <row r="53" spans="1:11" ht="26.5" customHeight="1">
      <c r="A53" s="377" t="s">
        <v>180</v>
      </c>
      <c r="B53" s="377"/>
      <c r="C53" s="377"/>
      <c r="D53" s="377"/>
      <c r="E53" s="377"/>
      <c r="F53" s="377"/>
      <c r="G53" s="377"/>
      <c r="H53" s="377"/>
      <c r="I53" s="377"/>
      <c r="J53" s="377"/>
      <c r="K53" s="377"/>
    </row>
  </sheetData>
  <sheetProtection sheet="1" insertRows="0"/>
  <mergeCells count="63">
    <mergeCell ref="J1:K1"/>
    <mergeCell ref="J2:K2"/>
    <mergeCell ref="J3:K3"/>
    <mergeCell ref="A4:F4"/>
    <mergeCell ref="G4:I4"/>
    <mergeCell ref="J4:K4"/>
    <mergeCell ref="A1:I2"/>
    <mergeCell ref="A5:F5"/>
    <mergeCell ref="G5:I5"/>
    <mergeCell ref="J5:K5"/>
    <mergeCell ref="A6:F6"/>
    <mergeCell ref="G6:I6"/>
    <mergeCell ref="J6:K6"/>
    <mergeCell ref="A7:F7"/>
    <mergeCell ref="G7:I7"/>
    <mergeCell ref="A8:F8"/>
    <mergeCell ref="G8:I8"/>
    <mergeCell ref="A9:F9"/>
    <mergeCell ref="G9:I9"/>
    <mergeCell ref="B10:J10"/>
    <mergeCell ref="B11:J11"/>
    <mergeCell ref="B12:J12"/>
    <mergeCell ref="B13:J13"/>
    <mergeCell ref="B19:J19"/>
    <mergeCell ref="B14:J14"/>
    <mergeCell ref="B15:J15"/>
    <mergeCell ref="B16:J16"/>
    <mergeCell ref="B17:J17"/>
    <mergeCell ref="B18:J18"/>
    <mergeCell ref="B20:J20"/>
    <mergeCell ref="B21:J21"/>
    <mergeCell ref="B22:J22"/>
    <mergeCell ref="A29:H29"/>
    <mergeCell ref="A30:H30"/>
    <mergeCell ref="I30:K30"/>
    <mergeCell ref="B23:J23"/>
    <mergeCell ref="B24:J24"/>
    <mergeCell ref="B25:J25"/>
    <mergeCell ref="B26:J26"/>
    <mergeCell ref="B27:J27"/>
    <mergeCell ref="A31:H31"/>
    <mergeCell ref="I31:K31"/>
    <mergeCell ref="B28:J28"/>
    <mergeCell ref="A42:K42"/>
    <mergeCell ref="A32:H32"/>
    <mergeCell ref="I32:K32"/>
    <mergeCell ref="A33:H33"/>
    <mergeCell ref="I33:K33"/>
    <mergeCell ref="A35:K35"/>
    <mergeCell ref="A36:K36"/>
    <mergeCell ref="A37:K37"/>
    <mergeCell ref="A38:K38"/>
    <mergeCell ref="A39:K39"/>
    <mergeCell ref="A40:K40"/>
    <mergeCell ref="A41:K41"/>
    <mergeCell ref="A50:K50"/>
    <mergeCell ref="A53:K53"/>
    <mergeCell ref="A43:K43"/>
    <mergeCell ref="A44:K44"/>
    <mergeCell ref="A45:K45"/>
    <mergeCell ref="A46:K46"/>
    <mergeCell ref="A47:K47"/>
    <mergeCell ref="A48:K48"/>
  </mergeCells>
  <printOptions horizontalCentered="1"/>
  <pageMargins left="0.25" right="0.25" top="0.75" bottom="0.25" header="0.5" footer="0.5"/>
  <pageSetup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Normal="100" workbookViewId="0">
      <pane ySplit="7" topLeftCell="A8" activePane="bottomLeft" state="frozen"/>
      <selection activeCell="B23" sqref="B23:J23"/>
      <selection pane="bottomLeft" activeCell="B23" sqref="B23:J23"/>
    </sheetView>
  </sheetViews>
  <sheetFormatPr baseColWidth="10" defaultColWidth="9.1640625" defaultRowHeight="15"/>
  <cols>
    <col min="1" max="1" width="26" style="188" customWidth="1"/>
    <col min="2" max="5" width="14.5" style="188" customWidth="1"/>
    <col min="6" max="6" width="10.1640625" style="188" customWidth="1"/>
    <col min="7" max="16384" width="9.1640625" style="188"/>
  </cols>
  <sheetData>
    <row r="1" spans="1:6" ht="16" thickBot="1">
      <c r="A1" s="444" t="s">
        <v>181</v>
      </c>
      <c r="B1" s="445"/>
      <c r="C1" s="445"/>
      <c r="D1" s="445"/>
      <c r="E1" s="445"/>
      <c r="F1" s="451"/>
    </row>
    <row r="2" spans="1:6" ht="16" thickBot="1">
      <c r="A2" s="189" t="s">
        <v>182</v>
      </c>
      <c r="B2" s="452"/>
      <c r="C2" s="453"/>
      <c r="D2" s="453"/>
      <c r="E2" s="453"/>
      <c r="F2" s="454"/>
    </row>
    <row r="3" spans="1:6" ht="16" thickBot="1">
      <c r="A3" s="190" t="s">
        <v>0</v>
      </c>
      <c r="B3" s="455">
        <f>'Budget Summary'!D2</f>
        <v>0</v>
      </c>
      <c r="C3" s="456"/>
      <c r="D3" s="456"/>
      <c r="E3" s="456"/>
      <c r="F3" s="457"/>
    </row>
    <row r="4" spans="1:6" ht="16" thickBot="1">
      <c r="A4" s="190" t="s">
        <v>183</v>
      </c>
      <c r="B4" s="452"/>
      <c r="C4" s="453"/>
      <c r="D4" s="453"/>
      <c r="E4" s="453"/>
      <c r="F4" s="454"/>
    </row>
    <row r="5" spans="1:6" ht="16" thickBot="1">
      <c r="A5" s="190" t="s">
        <v>184</v>
      </c>
      <c r="B5" s="452"/>
      <c r="C5" s="453"/>
      <c r="D5" s="453"/>
      <c r="E5" s="453"/>
      <c r="F5" s="454"/>
    </row>
    <row r="6" spans="1:6" ht="16" thickBot="1">
      <c r="A6" s="190" t="s">
        <v>185</v>
      </c>
      <c r="B6" s="455"/>
      <c r="C6" s="456"/>
      <c r="D6" s="456"/>
      <c r="E6" s="456"/>
      <c r="F6" s="457"/>
    </row>
    <row r="7" spans="1:6">
      <c r="A7" s="190" t="s">
        <v>186</v>
      </c>
      <c r="B7" s="455"/>
      <c r="C7" s="456"/>
      <c r="D7" s="456"/>
      <c r="E7" s="456"/>
      <c r="F7" s="457"/>
    </row>
    <row r="9" spans="1:6" s="191" customFormat="1" ht="32">
      <c r="A9" s="368" t="s">
        <v>187</v>
      </c>
      <c r="B9" s="368" t="s">
        <v>188</v>
      </c>
      <c r="C9" s="368" t="s">
        <v>59</v>
      </c>
      <c r="D9" s="368" t="s">
        <v>189</v>
      </c>
      <c r="E9" s="368" t="s">
        <v>58</v>
      </c>
      <c r="F9" s="368" t="s">
        <v>190</v>
      </c>
    </row>
    <row r="10" spans="1:6">
      <c r="A10" s="366" t="s">
        <v>191</v>
      </c>
      <c r="B10" s="196">
        <f>'FSR Details'!D34</f>
        <v>0</v>
      </c>
      <c r="C10" s="197">
        <f>B10-E10</f>
        <v>0</v>
      </c>
      <c r="D10" s="197">
        <f>'FSR Details'!E34</f>
        <v>0</v>
      </c>
      <c r="E10" s="197">
        <f>'FSR Details'!G34</f>
        <v>0</v>
      </c>
      <c r="F10" s="198" t="e">
        <f>E10/B10</f>
        <v>#DIV/0!</v>
      </c>
    </row>
    <row r="11" spans="1:6" ht="16" thickBot="1">
      <c r="A11" s="367" t="s">
        <v>192</v>
      </c>
      <c r="B11" s="199">
        <f>'FSR Details'!D35+'FSR Details'!D36</f>
        <v>0</v>
      </c>
      <c r="C11" s="200">
        <f>B11-E11</f>
        <v>0</v>
      </c>
      <c r="D11" s="200">
        <f>'FSR Details'!E35+'FSR Details'!E36</f>
        <v>0</v>
      </c>
      <c r="E11" s="200">
        <f>'FSR Details'!G35+'FSR Details'!G36</f>
        <v>0</v>
      </c>
      <c r="F11" s="201" t="e">
        <f>E11/B11</f>
        <v>#DIV/0!</v>
      </c>
    </row>
    <row r="12" spans="1:6" ht="16" thickTop="1">
      <c r="A12" s="202" t="s">
        <v>193</v>
      </c>
      <c r="B12" s="203">
        <f>SUM(B10:B11)</f>
        <v>0</v>
      </c>
      <c r="C12" s="204">
        <f>SUM(C10:C11)</f>
        <v>0</v>
      </c>
      <c r="D12" s="204">
        <f t="shared" ref="D12:E12" si="0">SUM(D10:D11)</f>
        <v>0</v>
      </c>
      <c r="E12" s="204">
        <f t="shared" si="0"/>
        <v>0</v>
      </c>
      <c r="F12" s="205" t="e">
        <f>E12/B12</f>
        <v>#DIV/0!</v>
      </c>
    </row>
    <row r="13" spans="1:6" ht="16" thickBot="1"/>
    <row r="14" spans="1:6" ht="16" thickBot="1">
      <c r="A14" s="447" t="s">
        <v>194</v>
      </c>
      <c r="B14" s="448"/>
    </row>
    <row r="15" spans="1:6" ht="16">
      <c r="A15" s="206" t="s">
        <v>195</v>
      </c>
      <c r="B15" s="207">
        <f>SUM(B10:B11)</f>
        <v>0</v>
      </c>
    </row>
    <row r="16" spans="1:6" ht="16">
      <c r="A16" s="208" t="s">
        <v>196</v>
      </c>
      <c r="B16" s="197">
        <f>SUM(C10:C11)</f>
        <v>0</v>
      </c>
    </row>
    <row r="17" spans="1:4" ht="16">
      <c r="A17" s="208" t="s">
        <v>197</v>
      </c>
      <c r="B17" s="197">
        <f>SUM(D10:D11)</f>
        <v>0</v>
      </c>
    </row>
    <row r="18" spans="1:4" ht="16">
      <c r="A18" s="208" t="s">
        <v>198</v>
      </c>
      <c r="B18" s="209">
        <f>SUM(E10:E11)</f>
        <v>0</v>
      </c>
    </row>
    <row r="19" spans="1:4" ht="16" thickBot="1"/>
    <row r="20" spans="1:4" ht="16" thickBot="1">
      <c r="A20" s="449" t="s">
        <v>199</v>
      </c>
      <c r="B20" s="450"/>
    </row>
    <row r="21" spans="1:4" ht="16">
      <c r="A21" s="192" t="s">
        <v>200</v>
      </c>
      <c r="B21" s="345"/>
    </row>
    <row r="22" spans="1:4" ht="16">
      <c r="A22" s="193" t="s">
        <v>201</v>
      </c>
      <c r="B22" s="346"/>
    </row>
    <row r="23" spans="1:4" ht="16">
      <c r="A23" s="193" t="s">
        <v>202</v>
      </c>
      <c r="B23" s="346"/>
    </row>
    <row r="24" spans="1:4" ht="16">
      <c r="A24" s="193" t="s">
        <v>203</v>
      </c>
      <c r="B24" s="346"/>
    </row>
    <row r="25" spans="1:4" ht="16" thickBot="1"/>
    <row r="26" spans="1:4" ht="16" thickBot="1">
      <c r="A26" s="444" t="s">
        <v>204</v>
      </c>
      <c r="B26" s="445"/>
      <c r="C26" s="445"/>
      <c r="D26" s="446"/>
    </row>
    <row r="27" spans="1:4" s="195" customFormat="1" ht="32">
      <c r="A27" s="437" t="s">
        <v>205</v>
      </c>
      <c r="B27" s="438"/>
      <c r="C27" s="194" t="s">
        <v>206</v>
      </c>
      <c r="D27" s="194" t="s">
        <v>207</v>
      </c>
    </row>
    <row r="28" spans="1:4">
      <c r="A28" s="439" t="s">
        <v>208</v>
      </c>
      <c r="B28" s="440"/>
      <c r="C28" s="210">
        <f>'Budget &amp; Exp Details'!T332</f>
        <v>0</v>
      </c>
      <c r="D28" s="210">
        <f>'Budget &amp; Exp Details'!Q332</f>
        <v>0</v>
      </c>
    </row>
    <row r="29" spans="1:4" ht="28.5" customHeight="1">
      <c r="A29" s="439" t="s">
        <v>209</v>
      </c>
      <c r="B29" s="441"/>
      <c r="C29" s="347"/>
      <c r="D29" s="348"/>
    </row>
    <row r="30" spans="1:4">
      <c r="A30" s="442" t="s">
        <v>210</v>
      </c>
      <c r="B30" s="443"/>
      <c r="C30" s="210">
        <f>C2</f>
        <v>0</v>
      </c>
      <c r="D30" s="210">
        <f>D2</f>
        <v>0</v>
      </c>
    </row>
    <row r="33" spans="1:1">
      <c r="A33" s="188" t="s">
        <v>211</v>
      </c>
    </row>
  </sheetData>
  <sheetProtection sheet="1"/>
  <protectedRanges>
    <protectedRange algorithmName="SHA-512" hashValue="QagEQ6cAXaSoCbaA23lB2PaXoWjNMcdIOmcBWCdZW+VzydZoUizNS8eP+TOPABS4R8lUcrBq4sT9rD/QSN4kVw==" saltValue="E5yTawRatV7G/0738ybKxA==" spinCount="100000" sqref="B15:B18" name="Summary"/>
    <protectedRange algorithmName="SHA-512" hashValue="TDi6uoFyUSAjWCWQ48LNK5fGmUS3s/tL24w1xNtWQfQrwM1+k/Xj3WjEFW00adtEVgUh7q5TnLyNq3+CdqzWJg==" saltValue="8tkpvc5a3fo6O772tYlAFQ==" spinCount="100000" sqref="C10:E12" name="Cost Category"/>
  </protectedRanges>
  <mergeCells count="14">
    <mergeCell ref="A14:B14"/>
    <mergeCell ref="A20:B20"/>
    <mergeCell ref="A1:F1"/>
    <mergeCell ref="B2:F2"/>
    <mergeCell ref="B3:F3"/>
    <mergeCell ref="B4:F4"/>
    <mergeCell ref="B5:F5"/>
    <mergeCell ref="B6:F6"/>
    <mergeCell ref="B7:F7"/>
    <mergeCell ref="A27:B27"/>
    <mergeCell ref="A28:B28"/>
    <mergeCell ref="A29:B29"/>
    <mergeCell ref="A30:B30"/>
    <mergeCell ref="A26:D26"/>
  </mergeCells>
  <conditionalFormatting sqref="C10">
    <cfRule type="cellIs" dxfId="0" priority="1" operator="lessThan">
      <formula>0</formula>
    </cfRule>
  </conditionalFormatting>
  <printOptions horizontalCentered="1"/>
  <pageMargins left="0.25" right="0.25" top="1" bottom="0.5" header="0.3" footer="0.3"/>
  <pageSetup orientation="portrait" r:id="rId1"/>
  <headerFooter>
    <oddHeader>&amp;L&amp;F&amp;RFinancial Status Report (FSR)</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zoomScaleNormal="100" zoomScalePageLayoutView="78" workbookViewId="0">
      <pane xSplit="3" ySplit="7" topLeftCell="D8" activePane="bottomRight" state="frozen"/>
      <selection pane="topRight" activeCell="B23" sqref="B23:J23"/>
      <selection pane="bottomLeft" activeCell="B23" sqref="B23:J23"/>
      <selection pane="bottomRight" activeCell="B23" sqref="B23:J23"/>
    </sheetView>
  </sheetViews>
  <sheetFormatPr baseColWidth="10" defaultColWidth="8.6640625" defaultRowHeight="15"/>
  <cols>
    <col min="1" max="1" width="18.83203125" customWidth="1"/>
    <col min="2" max="2" width="10.1640625" customWidth="1"/>
    <col min="3" max="3" width="24.83203125" customWidth="1"/>
    <col min="4" max="5" width="16.5" style="212" customWidth="1"/>
    <col min="6" max="6" width="12.5" style="212" hidden="1" customWidth="1"/>
    <col min="7" max="7" width="16.5" style="212" customWidth="1"/>
    <col min="8" max="8" width="10.1640625" customWidth="1"/>
  </cols>
  <sheetData>
    <row r="1" spans="1:8">
      <c r="A1" s="466" t="s">
        <v>212</v>
      </c>
      <c r="B1" s="466"/>
      <c r="C1" s="466"/>
      <c r="D1" s="466"/>
      <c r="E1" s="466"/>
      <c r="F1" s="466"/>
      <c r="G1" s="466"/>
    </row>
    <row r="2" spans="1:8">
      <c r="A2" s="211" t="s">
        <v>182</v>
      </c>
      <c r="B2" s="469">
        <f>FSR!B2:E2</f>
        <v>0</v>
      </c>
      <c r="C2" s="470"/>
      <c r="D2" s="470"/>
      <c r="E2" s="470"/>
      <c r="F2" s="470"/>
      <c r="G2" s="470"/>
      <c r="H2" s="471"/>
    </row>
    <row r="3" spans="1:8">
      <c r="A3" s="211" t="s">
        <v>0</v>
      </c>
      <c r="B3" s="472">
        <f>FSR!B3:E3</f>
        <v>0</v>
      </c>
      <c r="C3" s="473"/>
      <c r="D3" s="473"/>
      <c r="E3" s="473"/>
      <c r="F3" s="473"/>
      <c r="G3" s="473"/>
      <c r="H3" s="474"/>
    </row>
    <row r="4" spans="1:8">
      <c r="A4" s="211" t="s">
        <v>183</v>
      </c>
      <c r="B4" s="472">
        <f>FSR!B4:E4</f>
        <v>0</v>
      </c>
      <c r="C4" s="473"/>
      <c r="D4" s="473"/>
      <c r="E4" s="473"/>
      <c r="F4" s="473"/>
      <c r="G4" s="473"/>
      <c r="H4" s="474"/>
    </row>
    <row r="5" spans="1:8">
      <c r="A5" s="211" t="s">
        <v>184</v>
      </c>
      <c r="B5" s="475">
        <f>FSR!B5:E5</f>
        <v>0</v>
      </c>
      <c r="C5" s="476"/>
      <c r="D5" s="476"/>
      <c r="E5" s="476"/>
      <c r="F5" s="476"/>
      <c r="G5" s="476"/>
      <c r="H5" s="477"/>
    </row>
    <row r="6" spans="1:8" ht="16" thickBot="1"/>
    <row r="7" spans="1:8" ht="31.5" customHeight="1" thickBot="1">
      <c r="A7" s="213" t="s">
        <v>213</v>
      </c>
      <c r="B7" s="213" t="s">
        <v>214</v>
      </c>
      <c r="C7" s="213" t="s">
        <v>215</v>
      </c>
      <c r="D7" s="214" t="s">
        <v>5</v>
      </c>
      <c r="E7" s="214" t="s">
        <v>189</v>
      </c>
      <c r="F7" s="214" t="s">
        <v>216</v>
      </c>
      <c r="G7" s="214" t="s">
        <v>58</v>
      </c>
      <c r="H7" s="214" t="s">
        <v>190</v>
      </c>
    </row>
    <row r="8" spans="1:8">
      <c r="A8" s="215" t="s">
        <v>217</v>
      </c>
      <c r="B8" s="216"/>
      <c r="C8" s="217"/>
      <c r="D8" s="218"/>
      <c r="E8" s="218"/>
      <c r="F8" s="218"/>
      <c r="G8" s="219"/>
      <c r="H8" s="220"/>
    </row>
    <row r="9" spans="1:8" ht="32">
      <c r="A9" s="221" t="s">
        <v>8</v>
      </c>
      <c r="B9" s="222" t="s">
        <v>218</v>
      </c>
      <c r="C9" s="365" t="s">
        <v>9</v>
      </c>
      <c r="D9" s="223">
        <f>'Budget Summary'!F12</f>
        <v>0</v>
      </c>
      <c r="E9" s="330">
        <f>'Budget &amp; Exp Details'!T29</f>
        <v>0</v>
      </c>
      <c r="F9" s="224"/>
      <c r="G9" s="223">
        <f>'Budget &amp; Exp Details'!Q29</f>
        <v>0</v>
      </c>
      <c r="H9" s="225" t="e">
        <f>G9/D9</f>
        <v>#DIV/0!</v>
      </c>
    </row>
    <row r="10" spans="1:8" ht="32">
      <c r="A10" s="221" t="s">
        <v>10</v>
      </c>
      <c r="B10" s="222" t="s">
        <v>218</v>
      </c>
      <c r="C10" s="365" t="s">
        <v>219</v>
      </c>
      <c r="D10" s="223">
        <f>'Budget Summary'!F13</f>
        <v>0</v>
      </c>
      <c r="E10" s="330">
        <f>'Budget &amp; Exp Details'!T89</f>
        <v>0</v>
      </c>
      <c r="F10" s="224"/>
      <c r="G10" s="223">
        <f>'Budget &amp; Exp Details'!Q89</f>
        <v>0</v>
      </c>
      <c r="H10" s="225" t="e">
        <f t="shared" ref="H10:H29" si="0">G10/D10</f>
        <v>#DIV/0!</v>
      </c>
    </row>
    <row r="11" spans="1:8" ht="17" thickBot="1">
      <c r="A11" s="226" t="s">
        <v>12</v>
      </c>
      <c r="B11" s="227" t="s">
        <v>218</v>
      </c>
      <c r="C11" s="228" t="s">
        <v>220</v>
      </c>
      <c r="D11" s="223">
        <f>'Budget Summary'!F14</f>
        <v>0</v>
      </c>
      <c r="E11" s="331">
        <f>'Budget &amp; Exp Details'!T114</f>
        <v>0</v>
      </c>
      <c r="F11" s="230"/>
      <c r="G11" s="229">
        <f>'Budget &amp; Exp Details'!Q114</f>
        <v>0</v>
      </c>
      <c r="H11" s="225" t="e">
        <f t="shared" si="0"/>
        <v>#DIV/0!</v>
      </c>
    </row>
    <row r="12" spans="1:8">
      <c r="A12" s="231" t="s">
        <v>221</v>
      </c>
      <c r="B12" s="232"/>
      <c r="C12" s="369"/>
      <c r="D12" s="233"/>
      <c r="E12" s="332"/>
      <c r="F12" s="234"/>
      <c r="G12" s="233"/>
      <c r="H12" s="235"/>
    </row>
    <row r="13" spans="1:8" ht="32">
      <c r="A13" s="221" t="s">
        <v>15</v>
      </c>
      <c r="B13" s="222" t="s">
        <v>192</v>
      </c>
      <c r="C13" s="365" t="s">
        <v>16</v>
      </c>
      <c r="D13" s="223">
        <f>'Budget Summary'!F16</f>
        <v>0</v>
      </c>
      <c r="E13" s="330">
        <f>'Budget &amp; Exp Details'!T69</f>
        <v>0</v>
      </c>
      <c r="F13" s="224"/>
      <c r="G13" s="223">
        <f>'Budget &amp; Exp Details'!Q69</f>
        <v>0</v>
      </c>
      <c r="H13" s="225" t="e">
        <f t="shared" si="0"/>
        <v>#DIV/0!</v>
      </c>
    </row>
    <row r="14" spans="1:8" ht="32">
      <c r="A14" s="221" t="s">
        <v>17</v>
      </c>
      <c r="B14" s="222" t="s">
        <v>192</v>
      </c>
      <c r="C14" s="365" t="s">
        <v>219</v>
      </c>
      <c r="D14" s="223">
        <f>'Budget Summary'!F17</f>
        <v>0</v>
      </c>
      <c r="E14" s="330">
        <f>'Budget &amp; Exp Details'!T103</f>
        <v>0</v>
      </c>
      <c r="F14" s="224"/>
      <c r="G14" s="223">
        <f>'Budget &amp; Exp Details'!Q103</f>
        <v>0</v>
      </c>
      <c r="H14" s="225" t="e">
        <f t="shared" si="0"/>
        <v>#DIV/0!</v>
      </c>
    </row>
    <row r="15" spans="1:8" ht="16">
      <c r="A15" s="221" t="s">
        <v>18</v>
      </c>
      <c r="B15" s="222" t="s">
        <v>192</v>
      </c>
      <c r="C15" s="365" t="s">
        <v>19</v>
      </c>
      <c r="D15" s="223">
        <f>'Budget Summary'!F18</f>
        <v>0</v>
      </c>
      <c r="E15" s="330">
        <f>'Budget &amp; Exp Details'!T141</f>
        <v>0</v>
      </c>
      <c r="F15" s="224"/>
      <c r="G15" s="223">
        <f>'Budget &amp; Exp Details'!Q141</f>
        <v>0</v>
      </c>
      <c r="H15" s="225" t="e">
        <f t="shared" si="0"/>
        <v>#DIV/0!</v>
      </c>
    </row>
    <row r="16" spans="1:8" ht="16" hidden="1">
      <c r="A16" s="221" t="s">
        <v>20</v>
      </c>
      <c r="B16" s="222" t="s">
        <v>192</v>
      </c>
      <c r="C16" s="365" t="s">
        <v>116</v>
      </c>
      <c r="D16" s="223">
        <f>'Budget Summary'!F19</f>
        <v>0</v>
      </c>
      <c r="E16" s="330">
        <f>'Budget &amp; Exp Details'!T157</f>
        <v>0</v>
      </c>
      <c r="F16" s="224"/>
      <c r="G16" s="223">
        <f>'Budget &amp; Exp Details'!Q157</f>
        <v>0</v>
      </c>
      <c r="H16" s="225" t="e">
        <f t="shared" si="0"/>
        <v>#DIV/0!</v>
      </c>
    </row>
    <row r="17" spans="1:8" ht="17" thickBot="1">
      <c r="A17" s="236" t="s">
        <v>22</v>
      </c>
      <c r="B17" s="237" t="s">
        <v>192</v>
      </c>
      <c r="C17" s="238" t="s">
        <v>23</v>
      </c>
      <c r="D17" s="223">
        <f>'Budget Summary'!F20</f>
        <v>0</v>
      </c>
      <c r="E17" s="330">
        <f>'Budget &amp; Exp Details'!T173</f>
        <v>0</v>
      </c>
      <c r="F17" s="224"/>
      <c r="G17" s="223">
        <f>'Budget &amp; Exp Details'!Q173</f>
        <v>0</v>
      </c>
      <c r="H17" s="225" t="e">
        <f t="shared" si="0"/>
        <v>#DIV/0!</v>
      </c>
    </row>
    <row r="18" spans="1:8" ht="17" thickBot="1">
      <c r="A18" s="221" t="s">
        <v>24</v>
      </c>
      <c r="B18" s="222" t="s">
        <v>192</v>
      </c>
      <c r="C18" s="365" t="s">
        <v>222</v>
      </c>
      <c r="D18" s="223">
        <f>'Budget Summary'!F21</f>
        <v>0</v>
      </c>
      <c r="E18" s="333">
        <f>'Budget &amp; Exp Details'!T121</f>
        <v>0</v>
      </c>
      <c r="F18" s="240"/>
      <c r="G18" s="239">
        <f>'Budget &amp; Exp Details'!Q121</f>
        <v>0</v>
      </c>
      <c r="H18" s="225" t="e">
        <f t="shared" si="0"/>
        <v>#DIV/0!</v>
      </c>
    </row>
    <row r="19" spans="1:8">
      <c r="A19" s="231" t="s">
        <v>223</v>
      </c>
      <c r="B19" s="232"/>
      <c r="C19" s="369"/>
      <c r="D19" s="233"/>
      <c r="E19" s="332"/>
      <c r="F19" s="234"/>
      <c r="G19" s="233"/>
      <c r="H19" s="235"/>
    </row>
    <row r="20" spans="1:8" ht="16" hidden="1">
      <c r="A20" s="241" t="s">
        <v>27</v>
      </c>
      <c r="B20" s="242" t="s">
        <v>192</v>
      </c>
      <c r="C20" s="365" t="s">
        <v>122</v>
      </c>
      <c r="D20" s="223">
        <f>'Budget Summary'!F23</f>
        <v>0</v>
      </c>
      <c r="E20" s="330">
        <f>'Budget &amp; Exp Details'!T193</f>
        <v>0</v>
      </c>
      <c r="F20" s="224"/>
      <c r="G20" s="223">
        <f>'Budget &amp; Exp Details'!Q193</f>
        <v>0</v>
      </c>
      <c r="H20" s="225" t="e">
        <f t="shared" si="0"/>
        <v>#DIV/0!</v>
      </c>
    </row>
    <row r="21" spans="1:8" ht="32" hidden="1">
      <c r="A21" s="241" t="s">
        <v>29</v>
      </c>
      <c r="B21" s="242" t="s">
        <v>192</v>
      </c>
      <c r="C21" s="365" t="s">
        <v>30</v>
      </c>
      <c r="D21" s="223">
        <f>'Budget Summary'!F24</f>
        <v>0</v>
      </c>
      <c r="E21" s="330">
        <f>'Budget &amp; Exp Details'!T209</f>
        <v>0</v>
      </c>
      <c r="F21" s="224"/>
      <c r="G21" s="223">
        <f>'Budget &amp; Exp Details'!Q209</f>
        <v>0</v>
      </c>
      <c r="H21" s="225" t="e">
        <f t="shared" si="0"/>
        <v>#DIV/0!</v>
      </c>
    </row>
    <row r="22" spans="1:8" ht="48" hidden="1">
      <c r="A22" s="241" t="s">
        <v>31</v>
      </c>
      <c r="B22" s="242" t="s">
        <v>192</v>
      </c>
      <c r="C22" s="365" t="s">
        <v>32</v>
      </c>
      <c r="D22" s="223">
        <f>'Budget Summary'!F25</f>
        <v>0</v>
      </c>
      <c r="E22" s="330">
        <f>'Budget &amp; Exp Details'!T225</f>
        <v>0</v>
      </c>
      <c r="F22" s="224"/>
      <c r="G22" s="223">
        <f>'Budget &amp; Exp Details'!Q225</f>
        <v>0</v>
      </c>
      <c r="H22" s="225" t="e">
        <f t="shared" si="0"/>
        <v>#DIV/0!</v>
      </c>
    </row>
    <row r="23" spans="1:8" ht="32" hidden="1">
      <c r="A23" s="241" t="s">
        <v>33</v>
      </c>
      <c r="B23" s="242" t="s">
        <v>192</v>
      </c>
      <c r="C23" s="365" t="s">
        <v>34</v>
      </c>
      <c r="D23" s="223">
        <f>'Budget Summary'!F26</f>
        <v>0</v>
      </c>
      <c r="E23" s="330">
        <f>'Budget &amp; Exp Details'!T241</f>
        <v>0</v>
      </c>
      <c r="F23" s="224"/>
      <c r="G23" s="223">
        <f>'Budget &amp; Exp Details'!Q241</f>
        <v>0</v>
      </c>
      <c r="H23" s="225" t="e">
        <f t="shared" si="0"/>
        <v>#DIV/0!</v>
      </c>
    </row>
    <row r="24" spans="1:8" ht="16">
      <c r="A24" s="241" t="s">
        <v>35</v>
      </c>
      <c r="B24" s="242" t="s">
        <v>192</v>
      </c>
      <c r="C24" s="365" t="s">
        <v>36</v>
      </c>
      <c r="D24" s="223">
        <f>'Budget Summary'!F27</f>
        <v>0</v>
      </c>
      <c r="E24" s="330">
        <f>'Budget &amp; Exp Details'!U257</f>
        <v>0</v>
      </c>
      <c r="F24" s="224"/>
      <c r="G24" s="223">
        <f>'Budget &amp; Exp Details'!Q257</f>
        <v>0</v>
      </c>
      <c r="H24" s="225" t="e">
        <f t="shared" si="0"/>
        <v>#DIV/0!</v>
      </c>
    </row>
    <row r="25" spans="1:8" ht="16">
      <c r="A25" s="241" t="s">
        <v>37</v>
      </c>
      <c r="B25" s="242" t="s">
        <v>192</v>
      </c>
      <c r="C25" s="365" t="s">
        <v>142</v>
      </c>
      <c r="D25" s="223">
        <f>'Budget Summary'!F28</f>
        <v>0</v>
      </c>
      <c r="E25" s="330">
        <f>'Budget &amp; Exp Details'!T273</f>
        <v>0</v>
      </c>
      <c r="F25" s="243"/>
      <c r="G25" s="223">
        <f>'Budget &amp; Exp Details'!Q273</f>
        <v>0</v>
      </c>
      <c r="H25" s="225" t="e">
        <f t="shared" si="0"/>
        <v>#DIV/0!</v>
      </c>
    </row>
    <row r="26" spans="1:8" ht="17" thickBot="1">
      <c r="A26" s="241" t="s">
        <v>37</v>
      </c>
      <c r="B26" s="242" t="s">
        <v>192</v>
      </c>
      <c r="C26" s="365" t="s">
        <v>143</v>
      </c>
      <c r="D26" s="223">
        <f>'Budget Summary'!F31</f>
        <v>0</v>
      </c>
      <c r="E26" s="330">
        <f>'Budget &amp; Exp Details'!T289</f>
        <v>0</v>
      </c>
      <c r="F26" s="243"/>
      <c r="G26" s="223">
        <f>'Budget &amp; Exp Details'!Q289</f>
        <v>0</v>
      </c>
      <c r="H26" s="225" t="e">
        <f t="shared" si="0"/>
        <v>#DIV/0!</v>
      </c>
    </row>
    <row r="27" spans="1:8" ht="16" hidden="1">
      <c r="A27" s="241" t="s">
        <v>42</v>
      </c>
      <c r="B27" s="242" t="s">
        <v>192</v>
      </c>
      <c r="C27" s="365" t="s">
        <v>43</v>
      </c>
      <c r="D27" s="223">
        <f>'Budget Summary'!F32</f>
        <v>0</v>
      </c>
      <c r="E27" s="334">
        <f>'Budget &amp; Exp Details'!T305</f>
        <v>0</v>
      </c>
      <c r="F27" s="245"/>
      <c r="G27" s="244">
        <f>'Budget &amp; Exp Details'!Q305</f>
        <v>0</v>
      </c>
      <c r="H27" s="225" t="e">
        <f t="shared" si="0"/>
        <v>#DIV/0!</v>
      </c>
    </row>
    <row r="28" spans="1:8" ht="33" hidden="1" thickBot="1">
      <c r="A28" s="246" t="s">
        <v>44</v>
      </c>
      <c r="B28" s="247" t="s">
        <v>192</v>
      </c>
      <c r="C28" s="238" t="s">
        <v>45</v>
      </c>
      <c r="D28" s="223">
        <f>'Budget Summary'!F33</f>
        <v>0</v>
      </c>
      <c r="E28" s="335">
        <f>'Budget &amp; Exp Details'!T321</f>
        <v>0</v>
      </c>
      <c r="F28" s="249"/>
      <c r="G28" s="248">
        <f>'Budget &amp; Exp Details'!Q321</f>
        <v>0</v>
      </c>
      <c r="H28" s="225" t="e">
        <f t="shared" si="0"/>
        <v>#DIV/0!</v>
      </c>
    </row>
    <row r="29" spans="1:8" s="212" customFormat="1" ht="17" thickBot="1">
      <c r="A29" s="250" t="s">
        <v>224</v>
      </c>
      <c r="B29" s="251"/>
      <c r="C29" s="252"/>
      <c r="D29" s="253">
        <f>SUM(D9:D28)</f>
        <v>0</v>
      </c>
      <c r="E29" s="253">
        <f>SUM(E9:E28)</f>
        <v>0</v>
      </c>
      <c r="F29" s="254">
        <f t="shared" ref="F29:G29" si="1">SUM(F9:F28)</f>
        <v>0</v>
      </c>
      <c r="G29" s="253">
        <f t="shared" si="1"/>
        <v>0</v>
      </c>
      <c r="H29" s="255" t="e">
        <f t="shared" si="0"/>
        <v>#DIV/0!</v>
      </c>
    </row>
    <row r="30" spans="1:8" s="212" customFormat="1">
      <c r="A30" s="256"/>
      <c r="B30" s="257"/>
      <c r="C30" s="258"/>
      <c r="D30" s="259"/>
      <c r="G30" s="260"/>
    </row>
    <row r="31" spans="1:8" s="212" customFormat="1" ht="16" thickBot="1">
      <c r="A31" s="259"/>
      <c r="B31" s="259"/>
      <c r="C31" s="259"/>
    </row>
    <row r="32" spans="1:8" ht="16" thickBot="1">
      <c r="A32" s="478" t="s">
        <v>225</v>
      </c>
      <c r="B32" s="479"/>
      <c r="C32" s="479"/>
      <c r="D32" s="479"/>
      <c r="E32" s="479"/>
      <c r="F32" s="479"/>
      <c r="G32" s="479"/>
      <c r="H32" s="480"/>
    </row>
    <row r="33" spans="1:8" ht="33" thickBot="1">
      <c r="A33" s="467" t="s">
        <v>226</v>
      </c>
      <c r="B33" s="468"/>
      <c r="C33" s="261"/>
      <c r="D33" s="262" t="s">
        <v>5</v>
      </c>
      <c r="E33" s="262" t="s">
        <v>227</v>
      </c>
      <c r="F33" s="262" t="s">
        <v>228</v>
      </c>
      <c r="G33" s="262" t="s">
        <v>229</v>
      </c>
      <c r="H33" s="263" t="s">
        <v>230</v>
      </c>
    </row>
    <row r="34" spans="1:8">
      <c r="A34" s="460" t="s">
        <v>191</v>
      </c>
      <c r="B34" s="461"/>
      <c r="C34" s="264"/>
      <c r="D34" s="265">
        <f>SUM(D9:D11)</f>
        <v>0</v>
      </c>
      <c r="E34" s="265">
        <f>SUM(E9:E11)</f>
        <v>0</v>
      </c>
      <c r="F34" s="266">
        <f>SUM(F9:F11)</f>
        <v>0</v>
      </c>
      <c r="G34" s="265">
        <f>SUM(G9:G11)</f>
        <v>0</v>
      </c>
      <c r="H34" s="225" t="e">
        <f t="shared" ref="H34:H37" si="2">G34/D34</f>
        <v>#DIV/0!</v>
      </c>
    </row>
    <row r="35" spans="1:8" ht="14.5" customHeight="1">
      <c r="A35" s="462" t="s">
        <v>231</v>
      </c>
      <c r="B35" s="463"/>
      <c r="C35" s="264"/>
      <c r="D35" s="265">
        <f>SUM(D13:D18)</f>
        <v>0</v>
      </c>
      <c r="E35" s="265">
        <f>SUM(E13:E18)</f>
        <v>0</v>
      </c>
      <c r="F35" s="266">
        <f>SUM(F13:F18)</f>
        <v>0</v>
      </c>
      <c r="G35" s="265">
        <f>SUM(G13:G18)</f>
        <v>0</v>
      </c>
      <c r="H35" s="225" t="e">
        <f t="shared" si="2"/>
        <v>#DIV/0!</v>
      </c>
    </row>
    <row r="36" spans="1:8" ht="16" thickBot="1">
      <c r="A36" s="464" t="s">
        <v>223</v>
      </c>
      <c r="B36" s="465"/>
      <c r="C36" s="267"/>
      <c r="D36" s="268">
        <f>SUM(D20:D28)</f>
        <v>0</v>
      </c>
      <c r="E36" s="268">
        <f>SUM(E20:E28)</f>
        <v>0</v>
      </c>
      <c r="F36" s="269">
        <f>SUM(F20:F28)</f>
        <v>0</v>
      </c>
      <c r="G36" s="268">
        <f>SUM(G20:G28)</f>
        <v>0</v>
      </c>
      <c r="H36" s="225" t="e">
        <f t="shared" si="2"/>
        <v>#DIV/0!</v>
      </c>
    </row>
    <row r="37" spans="1:8" s="212" customFormat="1" ht="17" thickTop="1" thickBot="1">
      <c r="A37" s="458" t="s">
        <v>193</v>
      </c>
      <c r="B37" s="459"/>
      <c r="C37" s="270"/>
      <c r="D37" s="271">
        <f>SUM(D34:D36)</f>
        <v>0</v>
      </c>
      <c r="E37" s="271">
        <f t="shared" ref="E37:G37" si="3">SUM(E34:E36)</f>
        <v>0</v>
      </c>
      <c r="F37" s="272">
        <f t="shared" si="3"/>
        <v>0</v>
      </c>
      <c r="G37" s="271">
        <f t="shared" si="3"/>
        <v>0</v>
      </c>
      <c r="H37" s="255" t="e">
        <f t="shared" si="2"/>
        <v>#DIV/0!</v>
      </c>
    </row>
  </sheetData>
  <sheetProtection sheet="1" formatColumns="0"/>
  <protectedRanges>
    <protectedRange algorithmName="SHA-512" hashValue="ywQvNTWRRinjG/BjVAvIifjvf0qcGhf6I7mrQgEBkfSmgOhVknWC49ereV+UFo6OXi1N3iHbI4ebcByfBFab9w==" saltValue="Z/L0CBzvTbCfKRm5dLB6Hw==" spinCount="100000" sqref="B2:G5" name="Title"/>
    <protectedRange algorithmName="SHA-512" hashValue="lu449GS3WmOsSN3FZb/mQtyReSym/88O3ckYGhp1gyHX7kTMo5w56cNvf11hYD8qHqx71KWCdop7WGNg+ItzqQ==" saltValue="c8buA6skZffmL9VaYzEzOA==" spinCount="100000" sqref="A35:B35" name="Draw Details"/>
  </protectedRanges>
  <mergeCells count="11">
    <mergeCell ref="A37:B37"/>
    <mergeCell ref="A34:B34"/>
    <mergeCell ref="A35:B35"/>
    <mergeCell ref="A36:B36"/>
    <mergeCell ref="A1:G1"/>
    <mergeCell ref="A33:B33"/>
    <mergeCell ref="B2:H2"/>
    <mergeCell ref="B3:H3"/>
    <mergeCell ref="B4:H4"/>
    <mergeCell ref="B5:H5"/>
    <mergeCell ref="A32:H32"/>
  </mergeCells>
  <printOptions horizontalCentered="1"/>
  <pageMargins left="0.45" right="0.45" top="1" bottom="0.25" header="0.3" footer="0.25"/>
  <pageSetup scale="85" orientation="portrait" r:id="rId1"/>
  <headerFooter>
    <oddHeader>&amp;L&amp;12&amp;F&amp;R&amp;12&amp;A</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showWhiteSpace="0" zoomScaleNormal="100" workbookViewId="0">
      <pane xSplit="1" ySplit="7" topLeftCell="B8" activePane="bottomRight" state="frozen"/>
      <selection pane="topRight" activeCell="B23" sqref="B23:J23"/>
      <selection pane="bottomLeft" activeCell="B23" sqref="B23:J23"/>
      <selection pane="bottomRight" activeCell="B23" sqref="B23:J23"/>
    </sheetView>
  </sheetViews>
  <sheetFormatPr baseColWidth="10" defaultColWidth="8.6640625" defaultRowHeight="15"/>
  <cols>
    <col min="1" max="1" width="19.5" customWidth="1"/>
    <col min="2" max="2" width="11.1640625" customWidth="1"/>
    <col min="3" max="3" width="43.83203125" customWidth="1"/>
    <col min="4" max="4" width="14.5" customWidth="1"/>
    <col min="5" max="5" width="11.5" hidden="1" customWidth="1"/>
    <col min="6" max="6" width="14.5" customWidth="1"/>
  </cols>
  <sheetData>
    <row r="1" spans="1:6" ht="16" thickBot="1">
      <c r="A1" s="466" t="s">
        <v>232</v>
      </c>
      <c r="B1" s="466"/>
      <c r="C1" s="466"/>
      <c r="D1" s="466"/>
      <c r="E1" s="466"/>
      <c r="F1" s="466"/>
    </row>
    <row r="2" spans="1:6">
      <c r="A2" s="215" t="s">
        <v>182</v>
      </c>
      <c r="B2" s="481">
        <f>'FSR Details'!B2</f>
        <v>0</v>
      </c>
      <c r="C2" s="481"/>
      <c r="D2" s="481"/>
      <c r="E2" s="481"/>
      <c r="F2" s="482"/>
    </row>
    <row r="3" spans="1:6">
      <c r="A3" s="273" t="s">
        <v>0</v>
      </c>
      <c r="B3" s="443">
        <f>'FSR Details'!B3</f>
        <v>0</v>
      </c>
      <c r="C3" s="443"/>
      <c r="D3" s="443"/>
      <c r="E3" s="443"/>
      <c r="F3" s="483"/>
    </row>
    <row r="4" spans="1:6">
      <c r="A4" s="273" t="s">
        <v>183</v>
      </c>
      <c r="B4" s="443">
        <f>'FSR Details'!B4</f>
        <v>0</v>
      </c>
      <c r="C4" s="443"/>
      <c r="D4" s="443"/>
      <c r="E4" s="443"/>
      <c r="F4" s="483"/>
    </row>
    <row r="5" spans="1:6">
      <c r="A5" s="273" t="s">
        <v>184</v>
      </c>
      <c r="B5" s="443">
        <f>'FSR Details'!B5</f>
        <v>0</v>
      </c>
      <c r="C5" s="443"/>
      <c r="D5" s="443"/>
      <c r="E5" s="443"/>
      <c r="F5" s="483"/>
    </row>
    <row r="6" spans="1:6" ht="16" thickBot="1">
      <c r="A6" s="274"/>
      <c r="F6" s="275"/>
    </row>
    <row r="7" spans="1:6" s="277" customFormat="1" ht="33" thickBot="1">
      <c r="A7" s="276" t="s">
        <v>213</v>
      </c>
      <c r="B7" s="276" t="s">
        <v>214</v>
      </c>
      <c r="C7" s="276" t="s">
        <v>215</v>
      </c>
      <c r="D7" s="276" t="s">
        <v>189</v>
      </c>
      <c r="E7" s="276" t="s">
        <v>216</v>
      </c>
      <c r="F7" s="276" t="s">
        <v>58</v>
      </c>
    </row>
    <row r="8" spans="1:6">
      <c r="A8" s="215" t="s">
        <v>217</v>
      </c>
      <c r="B8" s="217"/>
      <c r="C8" s="217"/>
      <c r="D8" s="217"/>
      <c r="E8" s="217"/>
      <c r="F8" s="278"/>
    </row>
    <row r="9" spans="1:6" ht="16">
      <c r="A9" s="241" t="s">
        <v>8</v>
      </c>
      <c r="B9" s="279" t="s">
        <v>218</v>
      </c>
      <c r="C9" s="365" t="s">
        <v>9</v>
      </c>
      <c r="D9" s="197">
        <f>'FSR Details'!E9</f>
        <v>0</v>
      </c>
      <c r="E9" s="279">
        <f>'FSR Details'!F9</f>
        <v>0</v>
      </c>
      <c r="F9" s="280">
        <f>'FSR Details'!G9</f>
        <v>0</v>
      </c>
    </row>
    <row r="10" spans="1:6" ht="16">
      <c r="A10" s="241" t="s">
        <v>10</v>
      </c>
      <c r="B10" s="279" t="s">
        <v>218</v>
      </c>
      <c r="C10" s="365" t="s">
        <v>219</v>
      </c>
      <c r="D10" s="197">
        <f>'FSR Details'!E10</f>
        <v>0</v>
      </c>
      <c r="E10" s="279">
        <f>'FSR Details'!F10</f>
        <v>0</v>
      </c>
      <c r="F10" s="280">
        <f>'FSR Details'!G10</f>
        <v>0</v>
      </c>
    </row>
    <row r="11" spans="1:6" ht="17" thickBot="1">
      <c r="A11" s="241" t="s">
        <v>12</v>
      </c>
      <c r="B11" s="281" t="s">
        <v>218</v>
      </c>
      <c r="C11" s="228" t="s">
        <v>220</v>
      </c>
      <c r="D11" s="197">
        <f>'FSR Details'!E11</f>
        <v>0</v>
      </c>
      <c r="E11" s="279">
        <f>'FSR Details'!F11</f>
        <v>0</v>
      </c>
      <c r="F11" s="280">
        <f>'FSR Details'!G11</f>
        <v>0</v>
      </c>
    </row>
    <row r="12" spans="1:6">
      <c r="A12" s="215" t="s">
        <v>231</v>
      </c>
      <c r="B12" s="216"/>
      <c r="C12" s="369"/>
      <c r="D12" s="282"/>
      <c r="E12" s="216"/>
      <c r="F12" s="283"/>
    </row>
    <row r="13" spans="1:6" ht="16">
      <c r="A13" s="241" t="s">
        <v>15</v>
      </c>
      <c r="B13" s="279" t="s">
        <v>192</v>
      </c>
      <c r="C13" s="365" t="s">
        <v>16</v>
      </c>
      <c r="D13" s="197">
        <f>'FSR Details'!E13</f>
        <v>0</v>
      </c>
      <c r="E13" s="279">
        <f>'FSR Details'!F13</f>
        <v>0</v>
      </c>
      <c r="F13" s="280">
        <f>'FSR Details'!G13</f>
        <v>0</v>
      </c>
    </row>
    <row r="14" spans="1:6" ht="16">
      <c r="A14" s="241" t="s">
        <v>17</v>
      </c>
      <c r="B14" s="279" t="s">
        <v>192</v>
      </c>
      <c r="C14" s="365" t="s">
        <v>219</v>
      </c>
      <c r="D14" s="197">
        <f>'FSR Details'!E14</f>
        <v>0</v>
      </c>
      <c r="E14" s="279">
        <f>'FSR Details'!F14</f>
        <v>0</v>
      </c>
      <c r="F14" s="280">
        <f>'FSR Details'!G14</f>
        <v>0</v>
      </c>
    </row>
    <row r="15" spans="1:6" ht="16">
      <c r="A15" s="241" t="s">
        <v>18</v>
      </c>
      <c r="B15" s="279" t="s">
        <v>192</v>
      </c>
      <c r="C15" s="365" t="s">
        <v>19</v>
      </c>
      <c r="D15" s="197">
        <f>'FSR Details'!E15</f>
        <v>0</v>
      </c>
      <c r="E15" s="279">
        <f>'FSR Details'!F15</f>
        <v>0</v>
      </c>
      <c r="F15" s="280">
        <f>'FSR Details'!G15</f>
        <v>0</v>
      </c>
    </row>
    <row r="16" spans="1:6" ht="16" hidden="1">
      <c r="A16" s="241" t="s">
        <v>20</v>
      </c>
      <c r="B16" s="279" t="s">
        <v>192</v>
      </c>
      <c r="C16" s="365" t="s">
        <v>116</v>
      </c>
      <c r="D16" s="197">
        <f>'FSR Details'!E16</f>
        <v>0</v>
      </c>
      <c r="E16" s="279">
        <f>'FSR Details'!F16</f>
        <v>0</v>
      </c>
      <c r="F16" s="280">
        <f>'FSR Details'!G16</f>
        <v>0</v>
      </c>
    </row>
    <row r="17" spans="1:8" ht="17" thickBot="1">
      <c r="A17" s="241" t="s">
        <v>22</v>
      </c>
      <c r="B17" s="284" t="s">
        <v>192</v>
      </c>
      <c r="C17" s="238" t="s">
        <v>23</v>
      </c>
      <c r="D17" s="197">
        <f>'FSR Details'!E17</f>
        <v>0</v>
      </c>
      <c r="E17" s="279">
        <f>'FSR Details'!F17</f>
        <v>0</v>
      </c>
      <c r="F17" s="280">
        <f>'FSR Details'!G17</f>
        <v>0</v>
      </c>
    </row>
    <row r="18" spans="1:8" ht="17" thickBot="1">
      <c r="A18" s="241" t="s">
        <v>24</v>
      </c>
      <c r="B18" s="279" t="s">
        <v>192</v>
      </c>
      <c r="C18" s="365" t="s">
        <v>222</v>
      </c>
      <c r="D18" s="197">
        <f>'FSR Details'!E18</f>
        <v>0</v>
      </c>
      <c r="E18" s="279">
        <f>'FSR Details'!F18</f>
        <v>0</v>
      </c>
      <c r="F18" s="280">
        <f>'FSR Details'!G18</f>
        <v>0</v>
      </c>
    </row>
    <row r="19" spans="1:8">
      <c r="A19" s="215" t="s">
        <v>223</v>
      </c>
      <c r="B19" s="216"/>
      <c r="C19" s="369"/>
      <c r="D19" s="282"/>
      <c r="E19" s="216"/>
      <c r="F19" s="283"/>
    </row>
    <row r="20" spans="1:8" ht="16" hidden="1">
      <c r="A20" s="241" t="s">
        <v>27</v>
      </c>
      <c r="B20" s="242" t="s">
        <v>192</v>
      </c>
      <c r="C20" s="365" t="s">
        <v>122</v>
      </c>
      <c r="D20" s="197">
        <f>'FSR Details'!E20</f>
        <v>0</v>
      </c>
      <c r="E20" s="279">
        <f>'FSR Details'!F20</f>
        <v>0</v>
      </c>
      <c r="F20" s="280">
        <f>'FSR Details'!G20</f>
        <v>0</v>
      </c>
    </row>
    <row r="21" spans="1:8" ht="16" hidden="1">
      <c r="A21" s="241" t="s">
        <v>29</v>
      </c>
      <c r="B21" s="242" t="s">
        <v>192</v>
      </c>
      <c r="C21" s="365" t="s">
        <v>30</v>
      </c>
      <c r="D21" s="197">
        <f>'FSR Details'!E21</f>
        <v>0</v>
      </c>
      <c r="E21" s="279">
        <f>'FSR Details'!F21</f>
        <v>0</v>
      </c>
      <c r="F21" s="280">
        <f>'FSR Details'!G21</f>
        <v>0</v>
      </c>
    </row>
    <row r="22" spans="1:8" ht="14.5" hidden="1" customHeight="1">
      <c r="A22" s="241" t="s">
        <v>31</v>
      </c>
      <c r="B22" s="242" t="s">
        <v>192</v>
      </c>
      <c r="C22" s="365" t="s">
        <v>32</v>
      </c>
      <c r="D22" s="197">
        <f>'FSR Details'!E22</f>
        <v>0</v>
      </c>
      <c r="E22" s="279">
        <f>'FSR Details'!F22</f>
        <v>0</v>
      </c>
      <c r="F22" s="280">
        <f>'FSR Details'!G22</f>
        <v>0</v>
      </c>
    </row>
    <row r="23" spans="1:8" ht="16" hidden="1">
      <c r="A23" s="241" t="s">
        <v>33</v>
      </c>
      <c r="B23" s="242" t="s">
        <v>192</v>
      </c>
      <c r="C23" s="365" t="s">
        <v>34</v>
      </c>
      <c r="D23" s="197">
        <f>'FSR Details'!E23</f>
        <v>0</v>
      </c>
      <c r="E23" s="279">
        <f>'FSR Details'!F23</f>
        <v>0</v>
      </c>
      <c r="F23" s="280">
        <f>'FSR Details'!G23</f>
        <v>0</v>
      </c>
    </row>
    <row r="24" spans="1:8" ht="16">
      <c r="A24" s="241" t="s">
        <v>35</v>
      </c>
      <c r="B24" s="242" t="s">
        <v>192</v>
      </c>
      <c r="C24" s="365" t="s">
        <v>36</v>
      </c>
      <c r="D24" s="197">
        <f>'FSR Details'!E24</f>
        <v>0</v>
      </c>
      <c r="E24" s="279">
        <f>'FSR Details'!F24</f>
        <v>0</v>
      </c>
      <c r="F24" s="280">
        <f>'FSR Details'!G24</f>
        <v>0</v>
      </c>
    </row>
    <row r="25" spans="1:8" ht="16">
      <c r="A25" s="241" t="s">
        <v>37</v>
      </c>
      <c r="B25" s="242" t="s">
        <v>192</v>
      </c>
      <c r="C25" s="365" t="s">
        <v>142</v>
      </c>
      <c r="D25" s="197">
        <f>'FSR Details'!E25</f>
        <v>0</v>
      </c>
      <c r="E25" s="279">
        <f>'FSR Details'!F25</f>
        <v>0</v>
      </c>
      <c r="F25" s="280">
        <f>'FSR Details'!G25</f>
        <v>0</v>
      </c>
    </row>
    <row r="26" spans="1:8" ht="17" thickBot="1">
      <c r="A26" s="241" t="s">
        <v>37</v>
      </c>
      <c r="B26" s="242" t="s">
        <v>192</v>
      </c>
      <c r="C26" s="365" t="s">
        <v>143</v>
      </c>
      <c r="D26" s="197">
        <f>'FSR Details'!E26</f>
        <v>0</v>
      </c>
      <c r="E26" s="279">
        <f>'FSR Details'!F26</f>
        <v>0</v>
      </c>
      <c r="F26" s="280">
        <f>'FSR Details'!G26</f>
        <v>0</v>
      </c>
    </row>
    <row r="27" spans="1:8" ht="16" hidden="1">
      <c r="A27" s="241" t="s">
        <v>42</v>
      </c>
      <c r="B27" s="242" t="s">
        <v>192</v>
      </c>
      <c r="C27" s="365" t="s">
        <v>43</v>
      </c>
      <c r="D27" s="197">
        <f>'FSR Details'!E27</f>
        <v>0</v>
      </c>
      <c r="E27" s="279">
        <f>'FSR Details'!F27</f>
        <v>0</v>
      </c>
      <c r="F27" s="280">
        <f>'FSR Details'!G27</f>
        <v>0</v>
      </c>
    </row>
    <row r="28" spans="1:8" ht="17" hidden="1" thickBot="1">
      <c r="A28" s="241" t="s">
        <v>44</v>
      </c>
      <c r="B28" s="242" t="s">
        <v>192</v>
      </c>
      <c r="C28" s="365" t="s">
        <v>45</v>
      </c>
      <c r="D28" s="285">
        <f>'FSR Details'!E28</f>
        <v>0</v>
      </c>
      <c r="E28" s="284">
        <f>'FSR Details'!F28</f>
        <v>0</v>
      </c>
      <c r="F28" s="286">
        <f>'FSR Details'!G28</f>
        <v>0</v>
      </c>
    </row>
    <row r="29" spans="1:8" s="212" customFormat="1" ht="17" thickBot="1">
      <c r="A29" s="250" t="s">
        <v>224</v>
      </c>
      <c r="B29" s="251"/>
      <c r="C29" s="252"/>
      <c r="D29" s="253">
        <f>SUM(D9:D28)</f>
        <v>0</v>
      </c>
      <c r="E29" s="253">
        <f>SUM(E9:E28)</f>
        <v>0</v>
      </c>
      <c r="F29" s="253">
        <f t="shared" ref="F29" si="0">SUM(F9:F28)</f>
        <v>0</v>
      </c>
      <c r="G29"/>
      <c r="H29"/>
    </row>
    <row r="30" spans="1:8">
      <c r="A30" s="287"/>
      <c r="B30" s="287"/>
      <c r="C30" s="287"/>
    </row>
    <row r="31" spans="1:8" ht="16" thickBot="1"/>
    <row r="32" spans="1:8" ht="16" thickBot="1">
      <c r="A32" s="478" t="s">
        <v>233</v>
      </c>
      <c r="B32" s="486"/>
      <c r="C32" s="486"/>
      <c r="D32" s="486"/>
      <c r="E32" s="486"/>
      <c r="F32" s="487"/>
    </row>
    <row r="33" spans="1:6" s="277" customFormat="1" ht="32">
      <c r="A33" s="490" t="s">
        <v>226</v>
      </c>
      <c r="B33" s="491"/>
      <c r="D33" s="288" t="s">
        <v>227</v>
      </c>
      <c r="E33" s="288" t="s">
        <v>228</v>
      </c>
      <c r="F33" s="289" t="s">
        <v>229</v>
      </c>
    </row>
    <row r="34" spans="1:6">
      <c r="A34" s="462" t="s">
        <v>191</v>
      </c>
      <c r="B34" s="463"/>
      <c r="C34" s="290"/>
      <c r="D34" s="197">
        <f>SUM(D9:D11)</f>
        <v>0</v>
      </c>
      <c r="E34" s="279">
        <f>SUM(E9:E11)</f>
        <v>0</v>
      </c>
      <c r="F34" s="280">
        <f>SUM(F9:F11)</f>
        <v>0</v>
      </c>
    </row>
    <row r="35" spans="1:6" ht="14.5" customHeight="1">
      <c r="A35" s="462" t="s">
        <v>231</v>
      </c>
      <c r="B35" s="463"/>
      <c r="C35" s="290"/>
      <c r="D35" s="197">
        <f>SUM(D13:D18)</f>
        <v>0</v>
      </c>
      <c r="E35" s="279">
        <f>SUM(E13:E18)</f>
        <v>0</v>
      </c>
      <c r="F35" s="280">
        <f>SUM(F13:F18)</f>
        <v>0</v>
      </c>
    </row>
    <row r="36" spans="1:6" ht="16" thickBot="1">
      <c r="A36" s="488" t="s">
        <v>223</v>
      </c>
      <c r="B36" s="489"/>
      <c r="C36" s="291"/>
      <c r="D36" s="200">
        <f>SUM(D20:D28)</f>
        <v>0</v>
      </c>
      <c r="E36" s="292">
        <f>SUM(E20:E28)</f>
        <v>0</v>
      </c>
      <c r="F36" s="293">
        <f>SUM(F20:F28)</f>
        <v>0</v>
      </c>
    </row>
    <row r="37" spans="1:6" ht="17" thickTop="1" thickBot="1">
      <c r="A37" s="484" t="s">
        <v>193</v>
      </c>
      <c r="B37" s="485"/>
      <c r="C37" s="294"/>
      <c r="D37" s="295">
        <f>SUM(D34:D36)</f>
        <v>0</v>
      </c>
      <c r="E37" s="296">
        <f t="shared" ref="E37:F37" si="1">SUM(E34:E36)</f>
        <v>0</v>
      </c>
      <c r="F37" s="297">
        <f t="shared" si="1"/>
        <v>0</v>
      </c>
    </row>
  </sheetData>
  <sheetProtection sheet="1"/>
  <protectedRanges>
    <protectedRange algorithmName="SHA-512" hashValue="lu449GS3WmOsSN3FZb/mQtyReSym/88O3ckYGhp1gyHX7kTMo5w56cNvf11hYD8qHqx71KWCdop7WGNg+ItzqQ==" saltValue="c8buA6skZffmL9VaYzEzOA==" spinCount="100000" sqref="D33:E33 F31:F36 A31:B34 C31:E32 C34:E36 A1:F6 A36:B36 A30:F30 A8:F24 A7:C7 E7:F7 A27:F28 D25:F26 A25:B26" name="Draw Details"/>
    <protectedRange algorithmName="SHA-512" hashValue="lu449GS3WmOsSN3FZb/mQtyReSym/88O3ckYGhp1gyHX7kTMo5w56cNvf11hYD8qHqx71KWCdop7WGNg+ItzqQ==" saltValue="c8buA6skZffmL9VaYzEzOA==" spinCount="100000" sqref="A35:B35" name="Draw Details_1"/>
  </protectedRanges>
  <mergeCells count="11">
    <mergeCell ref="A37:B37"/>
    <mergeCell ref="A32:F32"/>
    <mergeCell ref="A36:B36"/>
    <mergeCell ref="A33:B33"/>
    <mergeCell ref="A34:B34"/>
    <mergeCell ref="A35:B35"/>
    <mergeCell ref="A1:F1"/>
    <mergeCell ref="B2:F2"/>
    <mergeCell ref="B3:F3"/>
    <mergeCell ref="B4:F4"/>
    <mergeCell ref="B5:F5"/>
  </mergeCells>
  <printOptions horizontalCentered="1"/>
  <pageMargins left="0.25" right="0.25" top="1" bottom="0.75" header="0.3" footer="0.3"/>
  <pageSetup scale="83" orientation="portrait" r:id="rId1"/>
  <headerFooter>
    <oddHeader>&amp;L&amp;12&amp;F&amp;R&amp;12&amp;A</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748ba19-add2-449e-9163-a62ce48df8a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D231081A0DF74892222EDBB73F1DEA" ma:contentTypeVersion="1" ma:contentTypeDescription="Create a new document." ma:contentTypeScope="" ma:versionID="9909adc1c091ff4b2247c837309619e0">
  <xsd:schema xmlns:xsd="http://www.w3.org/2001/XMLSchema" xmlns:xs="http://www.w3.org/2001/XMLSchema" xmlns:p="http://schemas.microsoft.com/office/2006/metadata/properties" xmlns:ns1="http://schemas.microsoft.com/sharepoint/v3" xmlns:ns2="b748ba19-add2-449e-9163-a62ce48df8ac" targetNamespace="http://schemas.microsoft.com/office/2006/metadata/properties" ma:root="true" ma:fieldsID="f610e2d93730cf601605f61c3cb7975f" ns1:_="" ns2:_="">
    <xsd:import namespace="http://schemas.microsoft.com/sharepoint/v3"/>
    <xsd:import namespace="b748ba19-add2-449e-9163-a62ce48df8a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48ba19-add2-449e-9163-a62ce48df8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7031F-1CFA-4915-A54A-B9AECB933D3C}">
  <ds:schemaRefs>
    <ds:schemaRef ds:uri="http://schemas.microsoft.com/sharepoint/v3/contenttype/forms"/>
  </ds:schemaRefs>
</ds:datastoreItem>
</file>

<file path=customXml/itemProps2.xml><?xml version="1.0" encoding="utf-8"?>
<ds:datastoreItem xmlns:ds="http://schemas.openxmlformats.org/officeDocument/2006/customXml" ds:itemID="{A2BD355D-8162-431F-96D2-331498C2B2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02AEE71-0D4A-4CBF-809E-C284441069E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Budget Summary</vt:lpstr>
      <vt:lpstr>Budget &amp; Exp Details</vt:lpstr>
      <vt:lpstr>Budget Justification</vt:lpstr>
      <vt:lpstr>Invoice</vt:lpstr>
      <vt:lpstr>FSR</vt:lpstr>
      <vt:lpstr>FSR Details</vt:lpstr>
      <vt:lpstr> Draw Details </vt:lpstr>
      <vt:lpstr>' Draw Details '!Print_Area</vt:lpstr>
      <vt:lpstr>'Budget &amp; Exp Details'!Print_Area</vt:lpstr>
      <vt:lpstr>'Budget &amp; Exp Details'!Print_Titles</vt:lpstr>
      <vt:lpstr>'Budget Justification'!Print_Titles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Chavez</dc:creator>
  <cp:keywords/>
  <dc:description/>
  <cp:lastModifiedBy>Microsoft Office User</cp:lastModifiedBy>
  <cp:revision/>
  <dcterms:created xsi:type="dcterms:W3CDTF">2016-12-01T13:43:49Z</dcterms:created>
  <dcterms:modified xsi:type="dcterms:W3CDTF">2023-04-12T14:41:29Z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Attachment 4 FSR.xlsx</vt:lpwstr>
  </property>
  <property fmtid="{D5CDD505-2E9C-101B-9397-08002B2CF9AE}" pid="3" name="ContentTypeId">
    <vt:lpwstr>0x0101007DD231081A0DF74892222EDBB73F1DEA</vt:lpwstr>
  </property>
  <property fmtid="{D5CDD505-2E9C-101B-9397-08002B2CF9AE}" pid="4" name="Order">
    <vt:r8>36000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